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20730" windowHeight="9975"/>
  </bookViews>
  <sheets>
    <sheet name="1" sheetId="10" r:id="rId1"/>
    <sheet name="2&amp;3" sheetId="5" r:id="rId2"/>
    <sheet name="4" sheetId="14" r:id="rId3"/>
    <sheet name="5" sheetId="4" r:id="rId4"/>
    <sheet name="6" sheetId="16" r:id="rId5"/>
    <sheet name="7" sheetId="8" r:id="rId6"/>
    <sheet name="8" sheetId="11" r:id="rId7"/>
    <sheet name="9" sheetId="15" r:id="rId8"/>
  </sheets>
  <definedNames>
    <definedName name="_xlnm.Print_Area" localSheetId="0">'1'!$A$1:$G$19</definedName>
    <definedName name="_xlnm.Print_Area" localSheetId="3">'5'!$A$1:$F$24</definedName>
  </definedNames>
  <calcPr calcId="144525"/>
</workbook>
</file>

<file path=xl/calcChain.xml><?xml version="1.0" encoding="utf-8"?>
<calcChain xmlns="http://schemas.openxmlformats.org/spreadsheetml/2006/main">
  <c r="F12" i="16" l="1"/>
  <c r="D23" i="15"/>
  <c r="C23" i="15"/>
  <c r="C16" i="14"/>
  <c r="F22" i="4" l="1"/>
  <c r="E22" i="4" l="1"/>
  <c r="D22" i="4"/>
  <c r="C22" i="4"/>
  <c r="B22" i="4"/>
  <c r="I20" i="14" l="1"/>
  <c r="G20" i="14"/>
  <c r="E20" i="14"/>
  <c r="J20" i="14"/>
  <c r="L20" i="14" l="1"/>
  <c r="H20" i="14" l="1"/>
  <c r="F20" i="14"/>
  <c r="D20" i="14"/>
  <c r="B20" i="14"/>
  <c r="C17" i="8" l="1"/>
  <c r="N20" i="14" l="1"/>
  <c r="O9" i="14" l="1"/>
  <c r="C9" i="14"/>
  <c r="I17" i="14"/>
  <c r="M9" i="14"/>
  <c r="M17" i="14"/>
  <c r="K10" i="14"/>
  <c r="K18" i="14"/>
  <c r="I11" i="14"/>
  <c r="I19" i="14"/>
  <c r="G12" i="14"/>
  <c r="G5" i="14"/>
  <c r="E12" i="14"/>
  <c r="C7" i="14"/>
  <c r="M10" i="14"/>
  <c r="M18" i="14"/>
  <c r="K11" i="14"/>
  <c r="K19" i="14"/>
  <c r="I12" i="14"/>
  <c r="I5" i="14"/>
  <c r="G13" i="14"/>
  <c r="E19" i="14"/>
  <c r="E13" i="14"/>
  <c r="C8" i="14"/>
  <c r="C17" i="14"/>
  <c r="M11" i="14"/>
  <c r="M19" i="14"/>
  <c r="K12" i="14"/>
  <c r="K5" i="14"/>
  <c r="I13" i="14"/>
  <c r="G6" i="14"/>
  <c r="G7" i="14"/>
  <c r="E7" i="14"/>
  <c r="M8" i="14"/>
  <c r="K9" i="14"/>
  <c r="I10" i="14"/>
  <c r="G11" i="14"/>
  <c r="E11" i="14"/>
  <c r="G14" i="14"/>
  <c r="E6" i="14"/>
  <c r="E14" i="14"/>
  <c r="C10" i="14"/>
  <c r="C18" i="14"/>
  <c r="M12" i="14"/>
  <c r="M5" i="14"/>
  <c r="K13" i="14"/>
  <c r="I6" i="14"/>
  <c r="I14" i="14"/>
  <c r="G15" i="14"/>
  <c r="E15" i="14"/>
  <c r="C11" i="14"/>
  <c r="M16" i="14"/>
  <c r="K17" i="14"/>
  <c r="I18" i="14"/>
  <c r="G19" i="14"/>
  <c r="E5" i="14"/>
  <c r="C15" i="14"/>
  <c r="M13" i="14"/>
  <c r="K6" i="14"/>
  <c r="K14" i="14"/>
  <c r="I7" i="14"/>
  <c r="I15" i="14"/>
  <c r="G8" i="14"/>
  <c r="G16" i="14"/>
  <c r="E8" i="14"/>
  <c r="E16" i="14"/>
  <c r="C12" i="14"/>
  <c r="C6" i="14"/>
  <c r="M6" i="14"/>
  <c r="M14" i="14"/>
  <c r="K7" i="14"/>
  <c r="K15" i="14"/>
  <c r="I8" i="14"/>
  <c r="I16" i="14"/>
  <c r="G9" i="14"/>
  <c r="G17" i="14"/>
  <c r="E9" i="14"/>
  <c r="E17" i="14"/>
  <c r="C13" i="14"/>
  <c r="C5" i="14"/>
  <c r="M7" i="14"/>
  <c r="M15" i="14"/>
  <c r="K8" i="14"/>
  <c r="K16" i="14"/>
  <c r="I9" i="14"/>
  <c r="G10" i="14"/>
  <c r="G18" i="14"/>
  <c r="E10" i="14"/>
  <c r="E18" i="14"/>
  <c r="C14" i="14"/>
  <c r="O10" i="14"/>
  <c r="O17" i="14"/>
  <c r="O15" i="14"/>
  <c r="O14" i="14"/>
  <c r="O6" i="14"/>
  <c r="O11" i="14"/>
  <c r="O16" i="14"/>
  <c r="O12" i="14"/>
  <c r="O13" i="14"/>
  <c r="O8" i="14"/>
  <c r="O18" i="14"/>
  <c r="O19" i="14"/>
  <c r="O7" i="14"/>
  <c r="O5" i="14"/>
  <c r="C20" i="14" l="1"/>
  <c r="O20" i="14"/>
</calcChain>
</file>

<file path=xl/sharedStrings.xml><?xml version="1.0" encoding="utf-8"?>
<sst xmlns="http://schemas.openxmlformats.org/spreadsheetml/2006/main" count="197" uniqueCount="154">
  <si>
    <t>(مليون دينار)</t>
  </si>
  <si>
    <t xml:space="preserve">التفاصيل </t>
  </si>
  <si>
    <t>المعالجة الطبية</t>
  </si>
  <si>
    <t>مخصصات تعويضية</t>
  </si>
  <si>
    <t>كـساوي</t>
  </si>
  <si>
    <t>نقل العاملين</t>
  </si>
  <si>
    <t>مكافأت لغيرالعاملين</t>
  </si>
  <si>
    <t>التأمين</t>
  </si>
  <si>
    <t>المكافأت والحوافز</t>
  </si>
  <si>
    <t>الضمان الاجتماعي</t>
  </si>
  <si>
    <t>المجموع</t>
  </si>
  <si>
    <t xml:space="preserve">فوائد وايجارات الاراضي </t>
  </si>
  <si>
    <t>مصروفات خدمية متنوعة</t>
  </si>
  <si>
    <t>إستئجارموجودات ثابتة</t>
  </si>
  <si>
    <t>نقل وأيفاد وإتصالات</t>
  </si>
  <si>
    <t>دعاية وطبع وضيافة</t>
  </si>
  <si>
    <t>خدمات الصيانة</t>
  </si>
  <si>
    <t>الماء والكهرباء</t>
  </si>
  <si>
    <t>تجهيزالعاملين</t>
  </si>
  <si>
    <t xml:space="preserve">المتنوعات </t>
  </si>
  <si>
    <t>ادوات احتياطية</t>
  </si>
  <si>
    <t>الوقود والزيوت</t>
  </si>
  <si>
    <t xml:space="preserve">الخامات والمواد الاولية </t>
  </si>
  <si>
    <t xml:space="preserve">المستلزمات </t>
  </si>
  <si>
    <t xml:space="preserve">  ( مليون دينار )</t>
  </si>
  <si>
    <t>البارجات</t>
  </si>
  <si>
    <t>الطاقة المستوردة من دول الجوار+الطاقة المضافة من الاستثمار</t>
  </si>
  <si>
    <t>محطات أقليم كردستان</t>
  </si>
  <si>
    <t>مجموع الديزلات</t>
  </si>
  <si>
    <t>ديزلات وزارة النفط</t>
  </si>
  <si>
    <t>ديزلات ساندة</t>
  </si>
  <si>
    <t xml:space="preserve">مجموع المحطات </t>
  </si>
  <si>
    <t xml:space="preserve">محطات كهرومائية </t>
  </si>
  <si>
    <t xml:space="preserve">محطات متنقلة </t>
  </si>
  <si>
    <t>محطات غازية</t>
  </si>
  <si>
    <t>محطات بخارية</t>
  </si>
  <si>
    <t xml:space="preserve"> محطات التوليد </t>
  </si>
  <si>
    <t>كمية الكهرباء المستوردة من كردستان(م.و.س)</t>
  </si>
  <si>
    <t>الاستهلاك الداخلي والضائعات في شبكات التوزيع</t>
  </si>
  <si>
    <t>الاستهلاك الداخلي والضائعات في شبكات النقل</t>
  </si>
  <si>
    <t>الاستهلاك الداخلي والضائعات في محطات الانتاج</t>
  </si>
  <si>
    <t>التفاصيل</t>
  </si>
  <si>
    <t>المستورد من كردستان</t>
  </si>
  <si>
    <t>المجموع الكلي للمستورد</t>
  </si>
  <si>
    <t>**إجمالي الانتاج للمنظومة الكهربائية</t>
  </si>
  <si>
    <t>*محطات الديزل</t>
  </si>
  <si>
    <t>الشركات العامة</t>
  </si>
  <si>
    <t xml:space="preserve">الاجور </t>
  </si>
  <si>
    <t>(بالمليون دينار)</t>
  </si>
  <si>
    <t>الانتاج</t>
  </si>
  <si>
    <t>النقل</t>
  </si>
  <si>
    <t>التوزيع</t>
  </si>
  <si>
    <t>الساند</t>
  </si>
  <si>
    <t>تأهيل المنظومات</t>
  </si>
  <si>
    <t>الشركة العامة لانتاج الطاقة الكهربائية / الوسطى</t>
  </si>
  <si>
    <t>الشركة العامة لانتاج الطاقة الكهربائية / الفرات الاوسط</t>
  </si>
  <si>
    <t>الشركة العامة لانتاج الطاقة الكهربائية/ الشمالية</t>
  </si>
  <si>
    <t>الشركة العامة لانتاج الطاقة الكهربائية / الجنوب</t>
  </si>
  <si>
    <t>الشركة العامة لنقل الطاقة الكهربائية / الوسطى</t>
  </si>
  <si>
    <t>الشركة العامة لنقل الطاقة الكهربائية / الفرات الاوسط</t>
  </si>
  <si>
    <t>الشركة العامة لنقل الطاقة الكهربائية/الجنوب</t>
  </si>
  <si>
    <t>الشركة العامة لنقل الطاقة الكهربائية /الشمالية</t>
  </si>
  <si>
    <t>الشركة العامة لتوزيع الطاقة الكهربائية /الوسطى</t>
  </si>
  <si>
    <t>الشركة العامة لتوزيع الطاقة الكهربائية /كهرباء بغداد</t>
  </si>
  <si>
    <t>الشركة العامة لتوزيع لطاقة الكهربائية /الشمالية</t>
  </si>
  <si>
    <t>الشركة العامة لتوزيع الطاقة الكهربائية/ الجنوب</t>
  </si>
  <si>
    <t>جدول (7)</t>
  </si>
  <si>
    <t>قيمة الاجور للشركات العامة لانتاج ونقل وتوزيع الطاقة الكهربائية لسنة 2019</t>
  </si>
  <si>
    <t>جدول (2)</t>
  </si>
  <si>
    <t>المؤشرات</t>
  </si>
  <si>
    <t>المزايا المقدمة  للمشتغلين ( مليون دينار)</t>
  </si>
  <si>
    <t>المحافظة</t>
  </si>
  <si>
    <t>400 kv</t>
  </si>
  <si>
    <t>132 kv</t>
  </si>
  <si>
    <t>العدد</t>
  </si>
  <si>
    <t>السعة التصميمية (M.V.A)</t>
  </si>
  <si>
    <t>بغداد</t>
  </si>
  <si>
    <t>نينوى</t>
  </si>
  <si>
    <t>كركوك</t>
  </si>
  <si>
    <t>صلاح الدين</t>
  </si>
  <si>
    <t>النجف</t>
  </si>
  <si>
    <t>كربلاء</t>
  </si>
  <si>
    <t>بابل</t>
  </si>
  <si>
    <t>القادسية</t>
  </si>
  <si>
    <t>الانبار</t>
  </si>
  <si>
    <t>ديالى</t>
  </si>
  <si>
    <t>واسط</t>
  </si>
  <si>
    <t>البصرة</t>
  </si>
  <si>
    <t>ذي قار</t>
  </si>
  <si>
    <t>ميسان</t>
  </si>
  <si>
    <t>المثنى</t>
  </si>
  <si>
    <t>الشركات</t>
  </si>
  <si>
    <t xml:space="preserve">محطات التحويل KV ( 11/33) </t>
  </si>
  <si>
    <t>السعة ( M.V.A)</t>
  </si>
  <si>
    <t>الرصافة</t>
  </si>
  <si>
    <t>الكرخ</t>
  </si>
  <si>
    <t>الصدر</t>
  </si>
  <si>
    <t>الفرات الاعلى</t>
  </si>
  <si>
    <t>توزيع بغداد</t>
  </si>
  <si>
    <t>توزيع الشمال</t>
  </si>
  <si>
    <t>الديوانية</t>
  </si>
  <si>
    <t>توزيع الوسط</t>
  </si>
  <si>
    <t>توزيع الجنوب</t>
  </si>
  <si>
    <t>منزلي</t>
  </si>
  <si>
    <t>تجاري</t>
  </si>
  <si>
    <t>صناعي</t>
  </si>
  <si>
    <t>حكومي</t>
  </si>
  <si>
    <t>زراعي</t>
  </si>
  <si>
    <t>المتجاوزين</t>
  </si>
  <si>
    <t>المثتى</t>
  </si>
  <si>
    <t>كمية الكهرباء المباعة للمستهلكين ( م.و.س)</t>
  </si>
  <si>
    <t>اجمالي الانتاج لمنظومة الطاقة الكهرباء  (م.و.س)*</t>
  </si>
  <si>
    <t>كمية الكهرباء المنتجة (م.و.س)**</t>
  </si>
  <si>
    <t xml:space="preserve"> الايرادات المتحققة للمنظومة الكهربائية (مليار دينار)</t>
  </si>
  <si>
    <t>قيمة المستلزمات (ملياردينار)</t>
  </si>
  <si>
    <t>الاجور المدفوعة للمشتغلين ( مليار دينار)</t>
  </si>
  <si>
    <t xml:space="preserve">مجموع الكلي للمحطات والديزلات </t>
  </si>
  <si>
    <t>%</t>
  </si>
  <si>
    <t>جدول (1)</t>
  </si>
  <si>
    <t>جدول (3)</t>
  </si>
  <si>
    <t>جدول (4)</t>
  </si>
  <si>
    <t>جدول (5)</t>
  </si>
  <si>
    <t>جدول (6)</t>
  </si>
  <si>
    <t>كمية الكهرباء المستوردة  (م.و.س)***</t>
  </si>
  <si>
    <t>(* ) كمية الكهرباء المنتجة+المستوردة</t>
  </si>
  <si>
    <t xml:space="preserve"> كمية المحطات + الديزلات (**)</t>
  </si>
  <si>
    <t>كمية الكهرباء المستوردة + الاستثمار (***)</t>
  </si>
  <si>
    <t>عدد محطات التحويل العاملة في شبكات النقل لسنة 2019</t>
  </si>
  <si>
    <t>جدول (8)</t>
  </si>
  <si>
    <t>عدد محطات التحويل العاملة في شبكات التوزيع لسنة 2019</t>
  </si>
  <si>
    <t xml:space="preserve">الكمية (م.و.س) </t>
  </si>
  <si>
    <t>(*)محطات الديزل + ديزلات هونداي + ديزلات stx</t>
  </si>
  <si>
    <t>(**)مجموع المحطات والديزلات + مجموع المستورد</t>
  </si>
  <si>
    <t xml:space="preserve">(م.و.س) الكمية </t>
  </si>
  <si>
    <t>اهم مؤشرات الطاقة الكهربائية للسنوات (2015-2019)</t>
  </si>
  <si>
    <t>مشتريات لغرض البيع</t>
  </si>
  <si>
    <t xml:space="preserve">الاندثارات </t>
  </si>
  <si>
    <t>المساهمة في نفقات الوحدة المركزية</t>
  </si>
  <si>
    <t>مصروفات تحويلية متنوعة</t>
  </si>
  <si>
    <t>المصروفات الاخرى</t>
  </si>
  <si>
    <t>ابحاث واستشارات</t>
  </si>
  <si>
    <t>عدد المحطات (التوليد او الانتاج)</t>
  </si>
  <si>
    <t>عدد المشتغلين****</t>
  </si>
  <si>
    <t>تم تقدير عدد المشتغلين لعدم ورودها من المصدر (****)</t>
  </si>
  <si>
    <t>كمية الطاقة الكهربائية المنتجة حسب وسيلة توليد الكهرباء للسنوات (2015-2019)</t>
  </si>
  <si>
    <t>اعداد المستهلكين</t>
  </si>
  <si>
    <t>المحافظات</t>
  </si>
  <si>
    <t>جدول (9)</t>
  </si>
  <si>
    <t xml:space="preserve">          قيمة مستلزمات الانتاج والمصاريف الاخرى لقطاع الكهرباء للسنوات (2015-2019)                                                                                                                                                      </t>
  </si>
  <si>
    <t xml:space="preserve">  المزايا المقدمة للمشتغلين في قطاع الكهرباء للسنوات (2015-2019)</t>
  </si>
  <si>
    <t>عدد الوحدات (توزيع الطاقة الكهربائية) م.و.س حسب أصناف المستهلكين و المحافظة  لسنة 2019</t>
  </si>
  <si>
    <t xml:space="preserve">  كمية الاستهلاك الداخلي والضائعات في شبكات النقل وتوزيع الطاقة الكهربائية  للسنوات (2015-2019)</t>
  </si>
  <si>
    <t>(*****) نسبة التغير مقربة الى اقرب مرتبة عشرية</t>
  </si>
  <si>
    <t>نسبة التغير 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</si>
</sst>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0.0"/>
    <numFmt numFmtId="166" formatCode="_-* #,##0_-;\-* #,##0_-;_-* &quot;-&quot;??_-;_-@_-"/>
    <numFmt numFmtId="167" formatCode="0.000000000000"/>
    <numFmt numFmtId="168" formatCode="0.0000000000000"/>
    <numFmt numFmtId="169" formatCode="#,##0.0"/>
  </numFmts>
  <fonts count="22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EC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tted">
        <color theme="3" tint="0.79998168889431442"/>
      </left>
      <right style="dotted">
        <color theme="3" tint="0.79998168889431442"/>
      </right>
      <top style="dotted">
        <color theme="3" tint="0.79998168889431442"/>
      </top>
      <bottom style="dotted">
        <color theme="3" tint="0.79998168889431442"/>
      </bottom>
      <diagonal/>
    </border>
    <border>
      <left style="dotted">
        <color theme="0"/>
      </left>
      <right style="dotted">
        <color theme="0"/>
      </right>
      <top/>
      <bottom/>
      <diagonal/>
    </border>
    <border>
      <left style="dotted">
        <color theme="3" tint="0.79998168889431442"/>
      </left>
      <right style="dotted">
        <color theme="3" tint="0.79998168889431442"/>
      </right>
      <top/>
      <bottom style="dotted">
        <color theme="3" tint="0.79998168889431442"/>
      </bottom>
      <diagonal/>
    </border>
    <border>
      <left/>
      <right style="dotted">
        <color theme="3" tint="0.79998168889431442"/>
      </right>
      <top/>
      <bottom style="dotted">
        <color theme="3" tint="0.79998168889431442"/>
      </bottom>
      <diagonal/>
    </border>
    <border>
      <left/>
      <right style="dotted">
        <color theme="3" tint="0.79998168889431442"/>
      </right>
      <top style="dotted">
        <color theme="3" tint="0.79998168889431442"/>
      </top>
      <bottom style="dotted">
        <color theme="3" tint="0.79998168889431442"/>
      </bottom>
      <diagonal/>
    </border>
    <border>
      <left/>
      <right style="dotted">
        <color theme="0"/>
      </right>
      <top/>
      <bottom/>
      <diagonal/>
    </border>
    <border>
      <left style="double">
        <color rgb="FF666699"/>
      </left>
      <right style="double">
        <color rgb="FF666699"/>
      </right>
      <top style="double">
        <color rgb="FF666699"/>
      </top>
      <bottom style="double">
        <color rgb="FF666699"/>
      </bottom>
      <diagonal/>
    </border>
    <border>
      <left style="double">
        <color rgb="FF666699"/>
      </left>
      <right style="double">
        <color rgb="FF666699"/>
      </right>
      <top style="double">
        <color rgb="FF666699"/>
      </top>
      <bottom/>
      <diagonal/>
    </border>
    <border>
      <left style="double">
        <color rgb="FF666699"/>
      </left>
      <right style="double">
        <color rgb="FF666699"/>
      </right>
      <top/>
      <bottom/>
      <diagonal/>
    </border>
    <border>
      <left/>
      <right/>
      <top style="double">
        <color rgb="FF666699"/>
      </top>
      <bottom/>
      <diagonal/>
    </border>
    <border>
      <left/>
      <right style="double">
        <color rgb="FF666699"/>
      </right>
      <top style="double">
        <color rgb="FF666699"/>
      </top>
      <bottom style="double">
        <color rgb="FF666699"/>
      </bottom>
      <diagonal/>
    </border>
    <border>
      <left style="double">
        <color rgb="FF666699"/>
      </left>
      <right/>
      <top style="double">
        <color rgb="FF666699"/>
      </top>
      <bottom style="double">
        <color rgb="FF666699"/>
      </bottom>
      <diagonal/>
    </border>
    <border>
      <left style="double">
        <color rgb="FF666699"/>
      </left>
      <right style="double">
        <color rgb="FF666699"/>
      </right>
      <top/>
      <bottom style="double">
        <color rgb="FF666699"/>
      </bottom>
      <diagonal/>
    </border>
    <border>
      <left style="thin">
        <color indexed="64"/>
      </left>
      <right/>
      <top style="double">
        <color rgb="FF666699"/>
      </top>
      <bottom style="double">
        <color rgb="FF666699"/>
      </bottom>
      <diagonal/>
    </border>
    <border>
      <left/>
      <right style="dotted">
        <color theme="3" tint="0.79998168889431442"/>
      </right>
      <top style="dotted">
        <color theme="3" tint="0.79998168889431442"/>
      </top>
      <bottom style="double">
        <color rgb="FF666699"/>
      </bottom>
      <diagonal/>
    </border>
    <border>
      <left/>
      <right/>
      <top/>
      <bottom style="double">
        <color rgb="FF666699"/>
      </bottom>
      <diagonal/>
    </border>
  </borders>
  <cellStyleXfs count="14">
    <xf numFmtId="0" fontId="0" fillId="0" borderId="0"/>
    <xf numFmtId="0" fontId="1" fillId="0" borderId="1" applyNumberFormat="0" applyFill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</cellStyleXfs>
  <cellXfs count="139">
    <xf numFmtId="0" fontId="0" fillId="0" borderId="0" xfId="0"/>
    <xf numFmtId="166" fontId="6" fillId="2" borderId="0" xfId="13" applyNumberFormat="1" applyFont="1" applyFill="1" applyBorder="1" applyAlignment="1">
      <alignment horizontal="center"/>
    </xf>
    <xf numFmtId="0" fontId="4" fillId="0" borderId="0" xfId="3" applyFont="1" applyBorder="1" applyAlignment="1">
      <alignment vertical="center"/>
    </xf>
    <xf numFmtId="0" fontId="10" fillId="0" borderId="0" xfId="3" applyFont="1" applyAlignment="1">
      <alignment vertical="center"/>
    </xf>
    <xf numFmtId="0" fontId="12" fillId="0" borderId="0" xfId="0" applyFont="1"/>
    <xf numFmtId="166" fontId="0" fillId="0" borderId="0" xfId="0" applyNumberFormat="1"/>
    <xf numFmtId="166" fontId="9" fillId="2" borderId="0" xfId="11" applyNumberFormat="1" applyFont="1" applyFill="1" applyBorder="1" applyAlignment="1">
      <alignment horizontal="right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0" fillId="0" borderId="0" xfId="0" applyFill="1"/>
    <xf numFmtId="0" fontId="0" fillId="0" borderId="0" xfId="0" applyFont="1" applyAlignment="1">
      <alignment horizontal="right" vertical="center"/>
    </xf>
    <xf numFmtId="1" fontId="0" fillId="0" borderId="0" xfId="0" applyNumberFormat="1"/>
    <xf numFmtId="0" fontId="0" fillId="0" borderId="0" xfId="0" applyFont="1"/>
    <xf numFmtId="1" fontId="0" fillId="0" borderId="0" xfId="0" applyNumberFormat="1" applyFill="1"/>
    <xf numFmtId="165" fontId="0" fillId="0" borderId="0" xfId="0" applyNumberFormat="1" applyFill="1"/>
    <xf numFmtId="0" fontId="0" fillId="0" borderId="6" xfId="0" applyFill="1" applyBorder="1"/>
    <xf numFmtId="0" fontId="0" fillId="0" borderId="5" xfId="0" applyBorder="1"/>
    <xf numFmtId="0" fontId="9" fillId="0" borderId="0" xfId="0" applyFont="1"/>
    <xf numFmtId="165" fontId="16" fillId="6" borderId="10" xfId="0" applyNumberFormat="1" applyFont="1" applyFill="1" applyBorder="1"/>
    <xf numFmtId="165" fontId="16" fillId="5" borderId="8" xfId="0" applyNumberFormat="1" applyFont="1" applyFill="1" applyBorder="1"/>
    <xf numFmtId="165" fontId="16" fillId="6" borderId="8" xfId="0" applyNumberFormat="1" applyFont="1" applyFill="1" applyBorder="1"/>
    <xf numFmtId="165" fontId="16" fillId="6" borderId="9" xfId="0" applyNumberFormat="1" applyFont="1" applyFill="1" applyBorder="1"/>
    <xf numFmtId="167" fontId="0" fillId="0" borderId="0" xfId="0" applyNumberFormat="1"/>
    <xf numFmtId="168" fontId="0" fillId="0" borderId="0" xfId="0" applyNumberFormat="1"/>
    <xf numFmtId="0" fontId="0" fillId="0" borderId="7" xfId="0" applyFill="1" applyBorder="1"/>
    <xf numFmtId="0" fontId="0" fillId="0" borderId="0" xfId="0" applyFill="1" applyBorder="1"/>
    <xf numFmtId="0" fontId="15" fillId="0" borderId="0" xfId="0" applyFont="1"/>
    <xf numFmtId="0" fontId="9" fillId="0" borderId="0" xfId="0" applyFont="1" applyAlignment="1"/>
    <xf numFmtId="0" fontId="5" fillId="0" borderId="0" xfId="0" applyFont="1"/>
    <xf numFmtId="0" fontId="6" fillId="0" borderId="0" xfId="0" applyFont="1"/>
    <xf numFmtId="0" fontId="6" fillId="0" borderId="0" xfId="2" applyFont="1"/>
    <xf numFmtId="0" fontId="15" fillId="0" borderId="0" xfId="3" applyFont="1"/>
    <xf numFmtId="0" fontId="9" fillId="0" borderId="0" xfId="3" applyFont="1" applyAlignment="1">
      <alignment horizontal="left" vertical="center"/>
    </xf>
    <xf numFmtId="0" fontId="11" fillId="0" borderId="0" xfId="2" applyFont="1" applyAlignment="1">
      <alignment horizontal="center"/>
    </xf>
    <xf numFmtId="0" fontId="14" fillId="0" borderId="0" xfId="2" applyFont="1"/>
    <xf numFmtId="0" fontId="18" fillId="0" borderId="0" xfId="8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/>
    </xf>
    <xf numFmtId="0" fontId="10" fillId="0" borderId="0" xfId="7" applyFont="1" applyBorder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0" fillId="0" borderId="0" xfId="0" applyAlignment="1">
      <alignment horizontal="right"/>
    </xf>
    <xf numFmtId="1" fontId="17" fillId="5" borderId="11" xfId="0" applyNumberFormat="1" applyFont="1" applyFill="1" applyBorder="1" applyAlignment="1">
      <alignment vertical="center"/>
    </xf>
    <xf numFmtId="0" fontId="4" fillId="0" borderId="0" xfId="3" applyFont="1" applyBorder="1" applyAlignment="1">
      <alignment horizontal="right" vertical="center" readingOrder="2"/>
    </xf>
    <xf numFmtId="0" fontId="11" fillId="0" borderId="0" xfId="0" applyFont="1" applyAlignment="1">
      <alignment horizontal="right"/>
    </xf>
    <xf numFmtId="0" fontId="17" fillId="0" borderId="0" xfId="0" applyFont="1" applyFill="1" applyBorder="1" applyAlignment="1">
      <alignment horizontal="right" vertical="center" readingOrder="2"/>
    </xf>
    <xf numFmtId="1" fontId="17" fillId="5" borderId="22" xfId="0" applyNumberFormat="1" applyFont="1" applyFill="1" applyBorder="1" applyAlignment="1">
      <alignment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right" vertical="center"/>
    </xf>
    <xf numFmtId="0" fontId="17" fillId="4" borderId="14" xfId="0" applyFont="1" applyFill="1" applyBorder="1" applyAlignment="1">
      <alignment horizontal="right" vertical="center"/>
    </xf>
    <xf numFmtId="0" fontId="17" fillId="3" borderId="21" xfId="1" applyFont="1" applyFill="1" applyBorder="1" applyAlignment="1">
      <alignment horizontal="right" vertical="center"/>
    </xf>
    <xf numFmtId="0" fontId="17" fillId="4" borderId="19" xfId="0" applyFont="1" applyFill="1" applyBorder="1" applyAlignment="1">
      <alignment horizontal="right" vertical="center" wrapText="1"/>
    </xf>
    <xf numFmtId="0" fontId="17" fillId="4" borderId="19" xfId="0" applyFont="1" applyFill="1" applyBorder="1" applyAlignment="1">
      <alignment vertical="center"/>
    </xf>
    <xf numFmtId="0" fontId="17" fillId="4" borderId="14" xfId="0" applyFont="1" applyFill="1" applyBorder="1"/>
    <xf numFmtId="0" fontId="17" fillId="4" borderId="15" xfId="0" applyFont="1" applyFill="1" applyBorder="1"/>
    <xf numFmtId="0" fontId="16" fillId="4" borderId="14" xfId="0" applyFont="1" applyFill="1" applyBorder="1"/>
    <xf numFmtId="0" fontId="16" fillId="4" borderId="15" xfId="0" applyFont="1" applyFill="1" applyBorder="1"/>
    <xf numFmtId="1" fontId="17" fillId="4" borderId="14" xfId="0" applyNumberFormat="1" applyFont="1" applyFill="1" applyBorder="1"/>
    <xf numFmtId="0" fontId="10" fillId="0" borderId="0" xfId="3" applyFont="1" applyAlignment="1"/>
    <xf numFmtId="0" fontId="17" fillId="0" borderId="0" xfId="10" applyFont="1" applyBorder="1" applyAlignment="1">
      <alignment horizontal="center"/>
    </xf>
    <xf numFmtId="0" fontId="17" fillId="4" borderId="14" xfId="0" applyFont="1" applyFill="1" applyBorder="1" applyAlignment="1">
      <alignment horizontal="center"/>
    </xf>
    <xf numFmtId="0" fontId="19" fillId="0" borderId="0" xfId="0" applyFont="1" applyAlignment="1">
      <alignment horizontal="right" readingOrder="1"/>
    </xf>
    <xf numFmtId="0" fontId="19" fillId="0" borderId="0" xfId="0" applyFont="1" applyFill="1" applyBorder="1" applyAlignment="1">
      <alignment horizontal="right" vertical="center" readingOrder="2"/>
    </xf>
    <xf numFmtId="0" fontId="20" fillId="0" borderId="0" xfId="12" applyFont="1" applyFill="1" applyBorder="1" applyAlignment="1">
      <alignment horizontal="right" vertical="center" wrapText="1" readingOrder="1"/>
    </xf>
    <xf numFmtId="165" fontId="17" fillId="5" borderId="22" xfId="0" applyNumberFormat="1" applyFont="1" applyFill="1" applyBorder="1" applyAlignment="1">
      <alignment vertical="center"/>
    </xf>
    <xf numFmtId="165" fontId="17" fillId="5" borderId="11" xfId="0" applyNumberFormat="1" applyFont="1" applyFill="1" applyBorder="1" applyAlignment="1">
      <alignment vertical="center"/>
    </xf>
    <xf numFmtId="165" fontId="17" fillId="6" borderId="12" xfId="0" applyNumberFormat="1" applyFont="1" applyFill="1" applyBorder="1" applyAlignment="1">
      <alignment vertical="center"/>
    </xf>
    <xf numFmtId="3" fontId="17" fillId="6" borderId="12" xfId="0" applyNumberFormat="1" applyFont="1" applyFill="1" applyBorder="1" applyAlignment="1">
      <alignment vertical="center"/>
    </xf>
    <xf numFmtId="3" fontId="17" fillId="5" borderId="11" xfId="0" applyNumberFormat="1" applyFont="1" applyFill="1" applyBorder="1" applyAlignment="1">
      <alignment vertical="center"/>
    </xf>
    <xf numFmtId="3" fontId="17" fillId="6" borderId="12" xfId="0" applyNumberFormat="1" applyFont="1" applyFill="1" applyBorder="1" applyAlignment="1">
      <alignment horizontal="right" vertical="center"/>
    </xf>
    <xf numFmtId="3" fontId="17" fillId="3" borderId="21" xfId="1" applyNumberFormat="1" applyFont="1" applyFill="1" applyBorder="1" applyAlignment="1">
      <alignment horizontal="right" vertical="center"/>
    </xf>
    <xf numFmtId="3" fontId="16" fillId="6" borderId="11" xfId="0" applyNumberFormat="1" applyFont="1" applyFill="1" applyBorder="1"/>
    <xf numFmtId="3" fontId="16" fillId="6" borderId="10" xfId="0" applyNumberFormat="1" applyFont="1" applyFill="1" applyBorder="1"/>
    <xf numFmtId="3" fontId="16" fillId="5" borderId="12" xfId="0" applyNumberFormat="1" applyFont="1" applyFill="1" applyBorder="1"/>
    <xf numFmtId="3" fontId="16" fillId="5" borderId="8" xfId="0" applyNumberFormat="1" applyFont="1" applyFill="1" applyBorder="1"/>
    <xf numFmtId="3" fontId="16" fillId="6" borderId="12" xfId="0" applyNumberFormat="1" applyFont="1" applyFill="1" applyBorder="1"/>
    <xf numFmtId="3" fontId="16" fillId="6" borderId="8" xfId="0" applyNumberFormat="1" applyFont="1" applyFill="1" applyBorder="1"/>
    <xf numFmtId="3" fontId="16" fillId="6" borderId="13" xfId="0" applyNumberFormat="1" applyFont="1" applyFill="1" applyBorder="1"/>
    <xf numFmtId="3" fontId="16" fillId="6" borderId="9" xfId="0" applyNumberFormat="1" applyFont="1" applyFill="1" applyBorder="1"/>
    <xf numFmtId="3" fontId="17" fillId="4" borderId="14" xfId="0" applyNumberFormat="1" applyFont="1" applyFill="1" applyBorder="1"/>
    <xf numFmtId="3" fontId="17" fillId="4" borderId="14" xfId="0" applyNumberFormat="1" applyFont="1" applyFill="1" applyBorder="1" applyAlignment="1">
      <alignment horizontal="right"/>
    </xf>
    <xf numFmtId="169" fontId="16" fillId="6" borderId="10" xfId="0" applyNumberFormat="1" applyFont="1" applyFill="1" applyBorder="1"/>
    <xf numFmtId="169" fontId="16" fillId="5" borderId="8" xfId="0" applyNumberFormat="1" applyFont="1" applyFill="1" applyBorder="1"/>
    <xf numFmtId="169" fontId="16" fillId="6" borderId="8" xfId="0" applyNumberFormat="1" applyFont="1" applyFill="1" applyBorder="1"/>
    <xf numFmtId="169" fontId="16" fillId="6" borderId="9" xfId="0" applyNumberFormat="1" applyFont="1" applyFill="1" applyBorder="1"/>
    <xf numFmtId="165" fontId="17" fillId="4" borderId="14" xfId="0" applyNumberFormat="1" applyFont="1" applyFill="1" applyBorder="1"/>
    <xf numFmtId="165" fontId="17" fillId="4" borderId="14" xfId="0" applyNumberFormat="1" applyFont="1" applyFill="1" applyBorder="1" applyAlignment="1">
      <alignment horizontal="right"/>
    </xf>
    <xf numFmtId="165" fontId="0" fillId="0" borderId="0" xfId="0" applyNumberFormat="1"/>
    <xf numFmtId="0" fontId="16" fillId="4" borderId="20" xfId="0" applyFont="1" applyFill="1" applyBorder="1"/>
    <xf numFmtId="0" fontId="9" fillId="0" borderId="23" xfId="0" applyFont="1" applyBorder="1"/>
    <xf numFmtId="0" fontId="21" fillId="4" borderId="15" xfId="0" applyFont="1" applyFill="1" applyBorder="1" applyAlignment="1">
      <alignment horizontal="left" vertical="top" wrapText="1"/>
    </xf>
    <xf numFmtId="0" fontId="21" fillId="4" borderId="20" xfId="0" applyFont="1" applyFill="1" applyBorder="1" applyAlignment="1">
      <alignment horizontal="right" vertical="center" wrapText="1"/>
    </xf>
    <xf numFmtId="3" fontId="16" fillId="5" borderId="11" xfId="0" applyNumberFormat="1" applyFont="1" applyFill="1" applyBorder="1" applyAlignment="1">
      <alignment vertical="center"/>
    </xf>
    <xf numFmtId="3" fontId="16" fillId="6" borderId="12" xfId="0" applyNumberFormat="1" applyFont="1" applyFill="1" applyBorder="1" applyAlignment="1">
      <alignment vertical="center"/>
    </xf>
    <xf numFmtId="3" fontId="16" fillId="5" borderId="12" xfId="0" applyNumberFormat="1" applyFont="1" applyFill="1" applyBorder="1" applyAlignment="1">
      <alignment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5" borderId="11" xfId="0" applyNumberFormat="1" applyFont="1" applyFill="1" applyBorder="1"/>
    <xf numFmtId="3" fontId="17" fillId="5" borderId="10" xfId="0" applyNumberFormat="1" applyFont="1" applyFill="1" applyBorder="1"/>
    <xf numFmtId="3" fontId="17" fillId="6" borderId="12" xfId="0" applyNumberFormat="1" applyFont="1" applyFill="1" applyBorder="1"/>
    <xf numFmtId="3" fontId="17" fillId="6" borderId="8" xfId="0" applyNumberFormat="1" applyFont="1" applyFill="1" applyBorder="1"/>
    <xf numFmtId="3" fontId="17" fillId="5" borderId="12" xfId="0" applyNumberFormat="1" applyFont="1" applyFill="1" applyBorder="1"/>
    <xf numFmtId="3" fontId="17" fillId="5" borderId="8" xfId="0" applyNumberFormat="1" applyFont="1" applyFill="1" applyBorder="1"/>
    <xf numFmtId="3" fontId="17" fillId="4" borderId="15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7" fillId="4" borderId="14" xfId="0" applyNumberFormat="1" applyFont="1" applyFill="1" applyBorder="1" applyAlignment="1">
      <alignment horizontal="right" vertical="center"/>
    </xf>
    <xf numFmtId="3" fontId="17" fillId="4" borderId="14" xfId="0" applyNumberFormat="1" applyFont="1" applyFill="1" applyBorder="1" applyAlignment="1">
      <alignment vertical="center"/>
    </xf>
    <xf numFmtId="3" fontId="17" fillId="5" borderId="12" xfId="0" applyNumberFormat="1" applyFont="1" applyFill="1" applyBorder="1" applyAlignment="1">
      <alignment vertical="center"/>
    </xf>
    <xf numFmtId="1" fontId="17" fillId="4" borderId="14" xfId="0" applyNumberFormat="1" applyFont="1" applyFill="1" applyBorder="1" applyAlignment="1">
      <alignment horizontal="center" vertical="center"/>
    </xf>
    <xf numFmtId="3" fontId="16" fillId="6" borderId="11" xfId="0" applyNumberFormat="1" applyFont="1" applyFill="1" applyBorder="1" applyAlignment="1">
      <alignment vertical="center"/>
    </xf>
    <xf numFmtId="3" fontId="16" fillId="5" borderId="11" xfId="0" applyNumberFormat="1" applyFont="1" applyFill="1" applyBorder="1" applyAlignment="1">
      <alignment horizontal="right" vertical="center"/>
    </xf>
    <xf numFmtId="3" fontId="17" fillId="4" borderId="18" xfId="0" applyNumberFormat="1" applyFont="1" applyFill="1" applyBorder="1" applyAlignment="1">
      <alignment horizontal="right" vertical="center"/>
    </xf>
    <xf numFmtId="3" fontId="17" fillId="4" borderId="18" xfId="0" applyNumberFormat="1" applyFont="1" applyFill="1" applyBorder="1" applyAlignment="1">
      <alignment vertical="center"/>
    </xf>
    <xf numFmtId="3" fontId="17" fillId="4" borderId="19" xfId="0" applyNumberFormat="1" applyFont="1" applyFill="1" applyBorder="1" applyAlignment="1">
      <alignment horizontal="center" vertical="center"/>
    </xf>
    <xf numFmtId="1" fontId="17" fillId="4" borderId="14" xfId="0" applyNumberFormat="1" applyFont="1" applyFill="1" applyBorder="1" applyAlignment="1">
      <alignment horizontal="center"/>
    </xf>
    <xf numFmtId="3" fontId="17" fillId="6" borderId="13" xfId="0" applyNumberFormat="1" applyFont="1" applyFill="1" applyBorder="1"/>
    <xf numFmtId="3" fontId="17" fillId="6" borderId="9" xfId="0" applyNumberFormat="1" applyFont="1" applyFill="1" applyBorder="1"/>
    <xf numFmtId="3" fontId="17" fillId="6" borderId="11" xfId="0" applyNumberFormat="1" applyFont="1" applyFill="1" applyBorder="1"/>
    <xf numFmtId="3" fontId="17" fillId="6" borderId="10" xfId="0" applyNumberFormat="1" applyFont="1" applyFill="1" applyBorder="1"/>
    <xf numFmtId="0" fontId="19" fillId="0" borderId="0" xfId="0" applyFont="1" applyAlignment="1">
      <alignment horizontal="right" readingOrder="2"/>
    </xf>
    <xf numFmtId="0" fontId="17" fillId="4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7" fillId="0" borderId="0" xfId="8" applyFont="1" applyBorder="1" applyAlignment="1">
      <alignment horizontal="center" vertical="center" wrapText="1"/>
    </xf>
    <xf numFmtId="0" fontId="17" fillId="0" borderId="4" xfId="3" applyFont="1" applyBorder="1" applyAlignment="1">
      <alignment horizontal="right" vertical="center"/>
    </xf>
    <xf numFmtId="0" fontId="10" fillId="0" borderId="0" xfId="7" applyFont="1" applyAlignment="1">
      <alignment horizontal="center" vertical="center" wrapText="1"/>
    </xf>
    <xf numFmtId="1" fontId="12" fillId="0" borderId="17" xfId="0" applyNumberFormat="1" applyFont="1" applyBorder="1" applyAlignment="1">
      <alignment horizontal="right" readingOrder="2"/>
    </xf>
    <xf numFmtId="0" fontId="17" fillId="4" borderId="15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0" fillId="0" borderId="0" xfId="9" applyFont="1" applyBorder="1" applyAlignment="1">
      <alignment horizontal="center" vertical="center" wrapText="1"/>
    </xf>
    <xf numFmtId="0" fontId="10" fillId="0" borderId="0" xfId="10" applyFont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/>
    </xf>
    <xf numFmtId="0" fontId="17" fillId="4" borderId="14" xfId="0" applyFont="1" applyFill="1" applyBorder="1" applyAlignment="1">
      <alignment horizontal="center"/>
    </xf>
    <xf numFmtId="0" fontId="17" fillId="4" borderId="19" xfId="0" applyFont="1" applyFill="1" applyBorder="1" applyAlignment="1">
      <alignment horizontal="center"/>
    </xf>
  </cellXfs>
  <cellStyles count="14">
    <cellStyle name="Comma 2 2" xfId="11"/>
    <cellStyle name="Heading 1" xfId="12" builtinId="16"/>
    <cellStyle name="Heading 3" xfId="1" builtinId="18"/>
    <cellStyle name="Linked Cell" xfId="13" builtinId="24"/>
    <cellStyle name="Normal" xfId="0" builtinId="0"/>
    <cellStyle name="Normal 2" xfId="2"/>
    <cellStyle name="Normal 2 2" xfId="3"/>
    <cellStyle name="Normal 3" xfId="5"/>
    <cellStyle name="Normal 4" xfId="7"/>
    <cellStyle name="Normal 5" xfId="6"/>
    <cellStyle name="Normal 6" xfId="8"/>
    <cellStyle name="Normal 7" xfId="9"/>
    <cellStyle name="Normal 8" xfId="10"/>
    <cellStyle name="Percent 3" xfId="4"/>
  </cellStyles>
  <dxfs count="0"/>
  <tableStyles count="0" defaultTableStyle="TableStyleMedium9" defaultPivotStyle="PivotStyleLight16"/>
  <colors>
    <mruColors>
      <color rgb="FF666699"/>
      <color rgb="FFCCECFF"/>
      <color rgb="FF99FFCC"/>
      <color rgb="FF33CCCC"/>
      <color rgb="FF800000"/>
      <color rgb="FFFFFF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28575</xdr:rowOff>
    </xdr:from>
    <xdr:to>
      <xdr:col>1</xdr:col>
      <xdr:colOff>9525</xdr:colOff>
      <xdr:row>3</xdr:row>
      <xdr:rowOff>190500</xdr:rowOff>
    </xdr:to>
    <xdr:cxnSp macro="">
      <xdr:nvCxnSpPr>
        <xdr:cNvPr id="9" name="Straight Connector 8"/>
        <xdr:cNvCxnSpPr/>
      </xdr:nvCxnSpPr>
      <xdr:spPr>
        <a:xfrm flipH="1">
          <a:off x="9986838675" y="514350"/>
          <a:ext cx="1104900" cy="361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9"/>
  <sheetViews>
    <sheetView rightToLeft="1" tabSelected="1" view="pageBreakPreview" zoomScaleNormal="100" zoomScaleSheetLayoutView="100" workbookViewId="0">
      <selection activeCell="F5" sqref="F5"/>
    </sheetView>
  </sheetViews>
  <sheetFormatPr defaultRowHeight="15" x14ac:dyDescent="0.25"/>
  <cols>
    <col min="1" max="1" width="43.5703125" style="40" customWidth="1"/>
    <col min="2" max="2" width="11" customWidth="1"/>
    <col min="3" max="3" width="11.5703125" customWidth="1"/>
    <col min="4" max="4" width="11.85546875" customWidth="1"/>
    <col min="5" max="5" width="12.140625" customWidth="1"/>
    <col min="6" max="6" width="14.5703125" customWidth="1"/>
    <col min="7" max="7" width="10.140625" customWidth="1"/>
    <col min="11" max="12" width="12.85546875" bestFit="1" customWidth="1"/>
  </cols>
  <sheetData>
    <row r="1" spans="1:7" ht="18.75" x14ac:dyDescent="0.3">
      <c r="A1" s="121" t="s">
        <v>134</v>
      </c>
      <c r="B1" s="121"/>
      <c r="C1" s="121"/>
      <c r="D1" s="121"/>
      <c r="E1" s="121"/>
      <c r="F1" s="121"/>
      <c r="G1" s="121"/>
    </row>
    <row r="2" spans="1:7" ht="16.5" thickBot="1" x14ac:dyDescent="0.3">
      <c r="A2" s="43" t="s">
        <v>118</v>
      </c>
      <c r="B2" s="12"/>
      <c r="C2" s="12"/>
      <c r="D2" s="12"/>
      <c r="E2" s="12"/>
      <c r="F2" s="12"/>
      <c r="G2" s="12"/>
    </row>
    <row r="3" spans="1:7" s="8" customFormat="1" ht="34.5" customHeight="1" thickTop="1" thickBot="1" x14ac:dyDescent="0.3">
      <c r="A3" s="46" t="s">
        <v>69</v>
      </c>
      <c r="B3" s="46">
        <v>2015</v>
      </c>
      <c r="C3" s="47">
        <v>2016</v>
      </c>
      <c r="D3" s="48">
        <v>2017</v>
      </c>
      <c r="E3" s="46">
        <v>2018</v>
      </c>
      <c r="F3" s="46">
        <v>2019</v>
      </c>
      <c r="G3" s="120" t="s">
        <v>153</v>
      </c>
    </row>
    <row r="4" spans="1:7" s="8" customFormat="1" ht="24.95" customHeight="1" thickTop="1" thickBot="1" x14ac:dyDescent="0.3">
      <c r="A4" s="49" t="s">
        <v>141</v>
      </c>
      <c r="B4" s="41">
        <v>64</v>
      </c>
      <c r="C4" s="41">
        <v>67</v>
      </c>
      <c r="D4" s="41">
        <v>67</v>
      </c>
      <c r="E4" s="41">
        <v>67</v>
      </c>
      <c r="F4" s="41">
        <v>71</v>
      </c>
      <c r="G4" s="66">
        <v>5.9701492537313383</v>
      </c>
    </row>
    <row r="5" spans="1:7" s="8" customFormat="1" ht="24.95" customHeight="1" thickTop="1" thickBot="1" x14ac:dyDescent="0.3">
      <c r="A5" s="49" t="s">
        <v>111</v>
      </c>
      <c r="B5" s="68">
        <v>81792528</v>
      </c>
      <c r="C5" s="68">
        <v>91995131</v>
      </c>
      <c r="D5" s="68">
        <v>99152453</v>
      </c>
      <c r="E5" s="68">
        <v>104542068</v>
      </c>
      <c r="F5" s="68">
        <v>123205304</v>
      </c>
      <c r="G5" s="67">
        <v>17.852369249095013</v>
      </c>
    </row>
    <row r="6" spans="1:7" s="8" customFormat="1" ht="24.95" customHeight="1" thickTop="1" thickBot="1" x14ac:dyDescent="0.3">
      <c r="A6" s="49" t="s">
        <v>112</v>
      </c>
      <c r="B6" s="69">
        <v>68688325</v>
      </c>
      <c r="C6" s="69">
        <v>80030253</v>
      </c>
      <c r="D6" s="69">
        <v>85508046</v>
      </c>
      <c r="E6" s="69">
        <v>82130194</v>
      </c>
      <c r="F6" s="69">
        <v>87899993</v>
      </c>
      <c r="G6" s="66">
        <v>7.0251861331290577</v>
      </c>
    </row>
    <row r="7" spans="1:7" s="8" customFormat="1" ht="24.95" customHeight="1" thickTop="1" thickBot="1" x14ac:dyDescent="0.3">
      <c r="A7" s="49" t="s">
        <v>110</v>
      </c>
      <c r="B7" s="68">
        <v>42034740</v>
      </c>
      <c r="C7" s="68">
        <v>38635804</v>
      </c>
      <c r="D7" s="68">
        <v>40770622</v>
      </c>
      <c r="E7" s="68">
        <v>39593993</v>
      </c>
      <c r="F7" s="68">
        <v>42086620</v>
      </c>
      <c r="G7" s="67">
        <v>6.2954675978247554</v>
      </c>
    </row>
    <row r="8" spans="1:7" s="8" customFormat="1" ht="24.95" customHeight="1" thickTop="1" thickBot="1" x14ac:dyDescent="0.3">
      <c r="A8" s="49" t="s">
        <v>123</v>
      </c>
      <c r="B8" s="69">
        <v>13104203</v>
      </c>
      <c r="C8" s="69">
        <v>11964878</v>
      </c>
      <c r="D8" s="69">
        <v>13644407</v>
      </c>
      <c r="E8" s="69">
        <v>21793354</v>
      </c>
      <c r="F8" s="69">
        <v>34395753</v>
      </c>
      <c r="G8" s="66">
        <v>57.826798940631164</v>
      </c>
    </row>
    <row r="9" spans="1:7" s="8" customFormat="1" ht="24.95" customHeight="1" thickTop="1" thickBot="1" x14ac:dyDescent="0.3">
      <c r="A9" s="49" t="s">
        <v>37</v>
      </c>
      <c r="B9" s="68">
        <v>2046212</v>
      </c>
      <c r="C9" s="70">
        <v>0</v>
      </c>
      <c r="D9" s="70">
        <v>0</v>
      </c>
      <c r="E9" s="68">
        <v>618520</v>
      </c>
      <c r="F9" s="68">
        <v>909558</v>
      </c>
      <c r="G9" s="67">
        <v>47.053935200155216</v>
      </c>
    </row>
    <row r="10" spans="1:7" s="8" customFormat="1" ht="24.95" customHeight="1" thickTop="1" thickBot="1" x14ac:dyDescent="0.3">
      <c r="A10" s="49" t="s">
        <v>113</v>
      </c>
      <c r="B10" s="69">
        <v>1260.819</v>
      </c>
      <c r="C10" s="69">
        <v>3082.0391</v>
      </c>
      <c r="D10" s="69">
        <v>7843.1100999999999</v>
      </c>
      <c r="E10" s="69">
        <v>10890.3611</v>
      </c>
      <c r="F10" s="69">
        <v>3480</v>
      </c>
      <c r="G10" s="66">
        <v>-68.045136721866825</v>
      </c>
    </row>
    <row r="11" spans="1:7" s="8" customFormat="1" ht="24.95" customHeight="1" thickTop="1" thickBot="1" x14ac:dyDescent="0.3">
      <c r="A11" s="49" t="s">
        <v>114</v>
      </c>
      <c r="B11" s="68">
        <v>6897.0439999999999</v>
      </c>
      <c r="C11" s="68">
        <v>6417.6909999999998</v>
      </c>
      <c r="D11" s="68">
        <v>8356.92</v>
      </c>
      <c r="E11" s="68">
        <v>11781.032999999999</v>
      </c>
      <c r="F11" s="68">
        <v>4232</v>
      </c>
      <c r="G11" s="67">
        <v>-64.077852935307121</v>
      </c>
    </row>
    <row r="12" spans="1:7" s="8" customFormat="1" ht="24.95" customHeight="1" thickTop="1" thickBot="1" x14ac:dyDescent="0.3">
      <c r="A12" s="49" t="s">
        <v>142</v>
      </c>
      <c r="B12" s="69">
        <v>100711</v>
      </c>
      <c r="C12" s="69">
        <v>139411</v>
      </c>
      <c r="D12" s="69">
        <v>97809</v>
      </c>
      <c r="E12" s="69">
        <v>94673</v>
      </c>
      <c r="F12" s="69">
        <v>96241</v>
      </c>
      <c r="G12" s="66">
        <v>1.6562272242349962</v>
      </c>
    </row>
    <row r="13" spans="1:7" s="8" customFormat="1" ht="24.95" customHeight="1" thickTop="1" thickBot="1" x14ac:dyDescent="0.3">
      <c r="A13" s="49" t="s">
        <v>115</v>
      </c>
      <c r="B13" s="68">
        <v>1112.068</v>
      </c>
      <c r="C13" s="68">
        <v>1014.639</v>
      </c>
      <c r="D13" s="68">
        <v>1032.2139999999999</v>
      </c>
      <c r="E13" s="68">
        <v>1015.5170000000001</v>
      </c>
      <c r="F13" s="68">
        <v>1197.2639999999999</v>
      </c>
      <c r="G13" s="67">
        <v>17.8</v>
      </c>
    </row>
    <row r="14" spans="1:7" s="8" customFormat="1" ht="24.95" customHeight="1" thickTop="1" thickBot="1" x14ac:dyDescent="0.3">
      <c r="A14" s="49" t="s">
        <v>70</v>
      </c>
      <c r="B14" s="45">
        <v>89.25</v>
      </c>
      <c r="C14" s="45">
        <v>102.86799999999999</v>
      </c>
      <c r="D14" s="45">
        <v>89.183999999999997</v>
      </c>
      <c r="E14" s="45">
        <v>104.233</v>
      </c>
      <c r="F14" s="45">
        <v>95.674999999999997</v>
      </c>
      <c r="G14" s="65">
        <v>-7.7</v>
      </c>
    </row>
    <row r="15" spans="1:7" ht="15.75" thickTop="1" x14ac:dyDescent="0.25">
      <c r="A15" s="63" t="s">
        <v>124</v>
      </c>
      <c r="B15" s="10"/>
      <c r="C15" s="10"/>
      <c r="D15" s="10"/>
      <c r="E15" s="10"/>
      <c r="F15" s="10"/>
    </row>
    <row r="16" spans="1:7" x14ac:dyDescent="0.25">
      <c r="A16" s="64" t="s">
        <v>125</v>
      </c>
    </row>
    <row r="17" spans="1:2" x14ac:dyDescent="0.25">
      <c r="A17" s="62" t="s">
        <v>126</v>
      </c>
      <c r="B17" s="4"/>
    </row>
    <row r="18" spans="1:2" x14ac:dyDescent="0.25">
      <c r="A18" s="62" t="s">
        <v>143</v>
      </c>
    </row>
    <row r="19" spans="1:2" x14ac:dyDescent="0.25">
      <c r="A19" s="119" t="s">
        <v>152</v>
      </c>
    </row>
  </sheetData>
  <mergeCells count="1">
    <mergeCell ref="A1:G1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0"/>
  <sheetViews>
    <sheetView rightToLeft="1" topLeftCell="A7" workbookViewId="0">
      <selection activeCell="A33" sqref="A33"/>
    </sheetView>
  </sheetViews>
  <sheetFormatPr defaultRowHeight="15" x14ac:dyDescent="0.25"/>
  <cols>
    <col min="1" max="1" width="52.5703125" style="40" customWidth="1"/>
    <col min="2" max="2" width="15.140625" customWidth="1"/>
    <col min="3" max="3" width="15.42578125" customWidth="1"/>
    <col min="4" max="4" width="17" customWidth="1"/>
    <col min="5" max="5" width="13.7109375" customWidth="1"/>
    <col min="6" max="6" width="17.140625" customWidth="1"/>
    <col min="7" max="7" width="11.5703125" bestFit="1" customWidth="1"/>
    <col min="8" max="8" width="16" bestFit="1" customWidth="1"/>
    <col min="9" max="9" width="11.5703125" bestFit="1" customWidth="1"/>
  </cols>
  <sheetData>
    <row r="1" spans="1:9" ht="18.75" x14ac:dyDescent="0.25">
      <c r="A1" s="124" t="s">
        <v>144</v>
      </c>
      <c r="B1" s="124"/>
      <c r="C1" s="124"/>
      <c r="D1" s="124"/>
      <c r="E1" s="124"/>
      <c r="F1" s="29"/>
    </row>
    <row r="2" spans="1:9" ht="19.5" thickBot="1" x14ac:dyDescent="0.3">
      <c r="A2" s="39" t="s">
        <v>68</v>
      </c>
      <c r="B2" s="36"/>
      <c r="C2" s="36"/>
      <c r="D2" s="37"/>
      <c r="F2" s="38" t="s">
        <v>130</v>
      </c>
    </row>
    <row r="3" spans="1:9" ht="23.25" customHeight="1" thickTop="1" thickBot="1" x14ac:dyDescent="0.3">
      <c r="A3" s="46" t="s">
        <v>36</v>
      </c>
      <c r="B3" s="46">
        <v>2015</v>
      </c>
      <c r="C3" s="47">
        <v>2016</v>
      </c>
      <c r="D3" s="48">
        <v>2017</v>
      </c>
      <c r="E3" s="47">
        <v>2018</v>
      </c>
      <c r="F3" s="48">
        <v>2019</v>
      </c>
    </row>
    <row r="4" spans="1:9" ht="17.100000000000001" customHeight="1" thickTop="1" thickBot="1" x14ac:dyDescent="0.35">
      <c r="A4" s="49" t="s">
        <v>35</v>
      </c>
      <c r="B4" s="69">
        <v>26297771</v>
      </c>
      <c r="C4" s="69">
        <v>28270881</v>
      </c>
      <c r="D4" s="69">
        <v>30816306</v>
      </c>
      <c r="E4" s="69">
        <v>28649566</v>
      </c>
      <c r="F4" s="69">
        <v>26003929</v>
      </c>
      <c r="H4" s="6"/>
    </row>
    <row r="5" spans="1:9" ht="17.100000000000001" customHeight="1" thickTop="1" thickBot="1" x14ac:dyDescent="0.35">
      <c r="A5" s="49" t="s">
        <v>34</v>
      </c>
      <c r="B5" s="68">
        <v>34869275</v>
      </c>
      <c r="C5" s="68">
        <v>46364491</v>
      </c>
      <c r="D5" s="68">
        <v>50897639</v>
      </c>
      <c r="E5" s="68">
        <v>48364176</v>
      </c>
      <c r="F5" s="68">
        <v>50323931</v>
      </c>
      <c r="H5" s="6"/>
    </row>
    <row r="6" spans="1:9" ht="17.100000000000001" customHeight="1" thickTop="1" thickBot="1" x14ac:dyDescent="0.35">
      <c r="A6" s="49" t="s">
        <v>33</v>
      </c>
      <c r="B6" s="69">
        <v>0</v>
      </c>
      <c r="C6" s="69">
        <v>0</v>
      </c>
      <c r="D6" s="69">
        <v>0</v>
      </c>
      <c r="E6" s="69">
        <v>0</v>
      </c>
      <c r="F6" s="69">
        <v>0</v>
      </c>
      <c r="H6" s="6"/>
    </row>
    <row r="7" spans="1:9" ht="17.100000000000001" customHeight="1" thickTop="1" thickBot="1" x14ac:dyDescent="0.3">
      <c r="A7" s="50" t="s">
        <v>45</v>
      </c>
      <c r="B7" s="68">
        <v>4955421</v>
      </c>
      <c r="C7" s="68">
        <v>1978600</v>
      </c>
      <c r="D7" s="68">
        <v>1593408</v>
      </c>
      <c r="E7" s="68">
        <v>2403641</v>
      </c>
      <c r="F7" s="68">
        <v>6021873</v>
      </c>
      <c r="H7" s="5"/>
    </row>
    <row r="8" spans="1:9" ht="17.100000000000001" customHeight="1" thickTop="1" thickBot="1" x14ac:dyDescent="0.3">
      <c r="A8" s="49" t="s">
        <v>32</v>
      </c>
      <c r="B8" s="69">
        <v>2546137</v>
      </c>
      <c r="C8" s="69">
        <v>3371234</v>
      </c>
      <c r="D8" s="69">
        <v>2176083</v>
      </c>
      <c r="E8" s="69">
        <v>1817702</v>
      </c>
      <c r="F8" s="69">
        <v>4963264</v>
      </c>
      <c r="H8" s="5"/>
    </row>
    <row r="9" spans="1:9" ht="17.100000000000001" customHeight="1" thickTop="1" thickBot="1" x14ac:dyDescent="0.3">
      <c r="A9" s="51" t="s">
        <v>31</v>
      </c>
      <c r="B9" s="71">
        <v>68668604</v>
      </c>
      <c r="C9" s="71">
        <v>79985206</v>
      </c>
      <c r="D9" s="71">
        <v>85483436</v>
      </c>
      <c r="E9" s="71">
        <v>81235085</v>
      </c>
      <c r="F9" s="71">
        <v>87312997</v>
      </c>
      <c r="H9" s="5"/>
    </row>
    <row r="10" spans="1:9" ht="17.100000000000001" customHeight="1" thickTop="1" thickBot="1" x14ac:dyDescent="0.3">
      <c r="A10" s="49" t="s">
        <v>30</v>
      </c>
      <c r="B10" s="69">
        <v>0</v>
      </c>
      <c r="C10" s="69">
        <v>0</v>
      </c>
      <c r="D10" s="69">
        <v>0</v>
      </c>
      <c r="E10" s="69">
        <v>0</v>
      </c>
      <c r="F10" s="69">
        <v>0</v>
      </c>
    </row>
    <row r="11" spans="1:9" ht="17.100000000000001" customHeight="1" thickTop="1" thickBot="1" x14ac:dyDescent="0.3">
      <c r="A11" s="49" t="s">
        <v>29</v>
      </c>
      <c r="B11" s="68">
        <v>19721</v>
      </c>
      <c r="C11" s="68">
        <v>45047</v>
      </c>
      <c r="D11" s="68">
        <v>24610</v>
      </c>
      <c r="E11" s="68">
        <v>895109</v>
      </c>
      <c r="F11" s="68">
        <v>586996</v>
      </c>
      <c r="I11" s="5"/>
    </row>
    <row r="12" spans="1:9" ht="17.100000000000001" customHeight="1" thickTop="1" thickBot="1" x14ac:dyDescent="0.3">
      <c r="A12" s="51" t="s">
        <v>28</v>
      </c>
      <c r="B12" s="71">
        <v>19721</v>
      </c>
      <c r="C12" s="71">
        <v>45047</v>
      </c>
      <c r="D12" s="71">
        <v>24610</v>
      </c>
      <c r="E12" s="71">
        <v>895109</v>
      </c>
      <c r="F12" s="71">
        <v>586996</v>
      </c>
    </row>
    <row r="13" spans="1:9" ht="17.100000000000001" customHeight="1" thickTop="1" thickBot="1" x14ac:dyDescent="0.3">
      <c r="A13" s="51" t="s">
        <v>27</v>
      </c>
      <c r="B13" s="71">
        <v>2046212</v>
      </c>
      <c r="C13" s="71">
        <v>0</v>
      </c>
      <c r="D13" s="71">
        <v>0</v>
      </c>
      <c r="E13" s="71">
        <v>618520</v>
      </c>
      <c r="F13" s="71">
        <v>0</v>
      </c>
    </row>
    <row r="14" spans="1:9" ht="17.100000000000001" customHeight="1" thickTop="1" thickBot="1" x14ac:dyDescent="0.3">
      <c r="A14" s="51" t="s">
        <v>116</v>
      </c>
      <c r="B14" s="71">
        <v>68688325</v>
      </c>
      <c r="C14" s="71">
        <v>80030253</v>
      </c>
      <c r="D14" s="71">
        <v>85508046</v>
      </c>
      <c r="E14" s="71">
        <v>82748714</v>
      </c>
      <c r="F14" s="71">
        <v>87899993</v>
      </c>
      <c r="G14" s="5"/>
      <c r="H14" s="5"/>
    </row>
    <row r="15" spans="1:9" ht="17.100000000000001" customHeight="1" thickTop="1" thickBot="1" x14ac:dyDescent="0.3">
      <c r="A15" s="52" t="s">
        <v>26</v>
      </c>
      <c r="B15" s="69">
        <v>11057991</v>
      </c>
      <c r="C15" s="69">
        <v>11964878</v>
      </c>
      <c r="D15" s="69">
        <v>13644407</v>
      </c>
      <c r="E15" s="69">
        <v>21793354</v>
      </c>
      <c r="F15" s="69">
        <v>34395753</v>
      </c>
    </row>
    <row r="16" spans="1:9" ht="17.100000000000001" customHeight="1" thickTop="1" thickBot="1" x14ac:dyDescent="0.3">
      <c r="A16" s="49" t="s">
        <v>25</v>
      </c>
      <c r="B16" s="68">
        <v>0</v>
      </c>
      <c r="C16" s="68">
        <v>0</v>
      </c>
      <c r="D16" s="68">
        <v>0</v>
      </c>
      <c r="E16" s="68">
        <v>0</v>
      </c>
      <c r="F16" s="68">
        <v>0</v>
      </c>
      <c r="I16" s="5"/>
    </row>
    <row r="17" spans="1:9" ht="17.100000000000001" customHeight="1" thickTop="1" thickBot="1" x14ac:dyDescent="0.3">
      <c r="A17" s="49" t="s">
        <v>42</v>
      </c>
      <c r="B17" s="69">
        <v>0</v>
      </c>
      <c r="C17" s="69">
        <v>0</v>
      </c>
      <c r="D17" s="69">
        <v>0</v>
      </c>
      <c r="E17" s="69">
        <v>0</v>
      </c>
      <c r="F17" s="69">
        <v>909558</v>
      </c>
      <c r="H17" s="5"/>
      <c r="I17" s="5"/>
    </row>
    <row r="18" spans="1:9" ht="17.100000000000001" customHeight="1" thickTop="1" thickBot="1" x14ac:dyDescent="0.3">
      <c r="A18" s="51" t="s">
        <v>43</v>
      </c>
      <c r="B18" s="71">
        <v>0</v>
      </c>
      <c r="C18" s="71">
        <v>0</v>
      </c>
      <c r="D18" s="71">
        <v>0</v>
      </c>
      <c r="E18" s="71">
        <v>0</v>
      </c>
      <c r="F18" s="71">
        <v>35305311</v>
      </c>
      <c r="I18" s="5"/>
    </row>
    <row r="19" spans="1:9" ht="17.100000000000001" customHeight="1" thickTop="1" thickBot="1" x14ac:dyDescent="0.3">
      <c r="A19" s="51" t="s">
        <v>44</v>
      </c>
      <c r="B19" s="71">
        <v>81792528</v>
      </c>
      <c r="C19" s="71">
        <v>91995131</v>
      </c>
      <c r="D19" s="71">
        <v>99152453</v>
      </c>
      <c r="E19" s="71">
        <v>104542068</v>
      </c>
      <c r="F19" s="71">
        <v>123205304</v>
      </c>
    </row>
    <row r="20" spans="1:9" ht="15.75" thickTop="1" x14ac:dyDescent="0.25">
      <c r="A20" s="42" t="s">
        <v>131</v>
      </c>
      <c r="B20" s="2"/>
      <c r="C20" s="1"/>
      <c r="D20" s="1"/>
      <c r="E20" s="1"/>
    </row>
    <row r="21" spans="1:9" x14ac:dyDescent="0.25">
      <c r="A21" s="42" t="s">
        <v>132</v>
      </c>
      <c r="B21" s="2"/>
      <c r="C21" s="1"/>
      <c r="D21" s="1"/>
      <c r="E21" s="1"/>
    </row>
    <row r="23" spans="1:9" ht="15.75" x14ac:dyDescent="0.25">
      <c r="A23" s="122" t="s">
        <v>151</v>
      </c>
      <c r="B23" s="122"/>
      <c r="C23" s="122"/>
      <c r="D23" s="122"/>
      <c r="E23" s="122"/>
      <c r="F23" s="122"/>
      <c r="G23" s="122"/>
    </row>
    <row r="24" spans="1:9" ht="16.5" thickBot="1" x14ac:dyDescent="0.3">
      <c r="A24" s="123" t="s">
        <v>119</v>
      </c>
      <c r="B24" s="123"/>
      <c r="C24" s="35"/>
      <c r="D24" s="35"/>
      <c r="E24" s="34"/>
      <c r="F24" s="33" t="s">
        <v>133</v>
      </c>
    </row>
    <row r="25" spans="1:9" ht="17.25" thickTop="1" thickBot="1" x14ac:dyDescent="0.3">
      <c r="A25" s="46" t="s">
        <v>41</v>
      </c>
      <c r="B25" s="47">
        <v>2015</v>
      </c>
      <c r="C25" s="47">
        <v>2016</v>
      </c>
      <c r="D25" s="47">
        <v>2017</v>
      </c>
      <c r="E25" s="47">
        <v>2018</v>
      </c>
      <c r="F25" s="47">
        <v>2019</v>
      </c>
    </row>
    <row r="26" spans="1:9" ht="17.100000000000001" customHeight="1" thickTop="1" thickBot="1" x14ac:dyDescent="0.3">
      <c r="A26" s="53" t="s">
        <v>40</v>
      </c>
      <c r="B26" s="69">
        <v>2890092</v>
      </c>
      <c r="C26" s="69">
        <v>3090621</v>
      </c>
      <c r="D26" s="69">
        <v>1053375</v>
      </c>
      <c r="E26" s="69">
        <v>3207510</v>
      </c>
      <c r="F26" s="69">
        <v>5488828</v>
      </c>
    </row>
    <row r="27" spans="1:9" ht="17.100000000000001" customHeight="1" thickTop="1" thickBot="1" x14ac:dyDescent="0.3">
      <c r="A27" s="53" t="s">
        <v>39</v>
      </c>
      <c r="B27" s="68">
        <v>4687326</v>
      </c>
      <c r="C27" s="68">
        <v>7747267</v>
      </c>
      <c r="D27" s="68">
        <v>6214581</v>
      </c>
      <c r="E27" s="68">
        <v>6810634</v>
      </c>
      <c r="F27" s="68">
        <v>10386392</v>
      </c>
    </row>
    <row r="28" spans="1:9" ht="17.100000000000001" customHeight="1" thickTop="1" thickBot="1" x14ac:dyDescent="0.3">
      <c r="A28" s="53" t="s">
        <v>38</v>
      </c>
      <c r="B28" s="69">
        <v>32180370</v>
      </c>
      <c r="C28" s="69">
        <v>42611431</v>
      </c>
      <c r="D28" s="69">
        <v>48452713</v>
      </c>
      <c r="E28" s="69">
        <v>55845303</v>
      </c>
      <c r="F28" s="69">
        <v>66777917</v>
      </c>
      <c r="G28" s="9"/>
      <c r="H28" s="9"/>
    </row>
    <row r="29" spans="1:9" ht="17.100000000000001" customHeight="1" thickTop="1" thickBot="1" x14ac:dyDescent="0.3">
      <c r="A29" s="53" t="s">
        <v>10</v>
      </c>
      <c r="B29" s="106">
        <v>39757788</v>
      </c>
      <c r="C29" s="112">
        <v>53449319</v>
      </c>
      <c r="D29" s="106">
        <v>55720669</v>
      </c>
      <c r="E29" s="112">
        <v>65863447</v>
      </c>
      <c r="F29" s="113">
        <v>82653137</v>
      </c>
    </row>
    <row r="30" spans="1:9" ht="15.75" thickTop="1" x14ac:dyDescent="0.25"/>
  </sheetData>
  <mergeCells count="3">
    <mergeCell ref="A23:G23"/>
    <mergeCell ref="A24:B24"/>
    <mergeCell ref="A1:E1"/>
  </mergeCells>
  <printOptions horizontalCentered="1" verticalCentered="1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25"/>
  <sheetViews>
    <sheetView rightToLeft="1" zoomScaleNormal="100" workbookViewId="0">
      <selection sqref="A1:O1"/>
    </sheetView>
  </sheetViews>
  <sheetFormatPr defaultRowHeight="15" x14ac:dyDescent="0.25"/>
  <cols>
    <col min="1" max="1" width="17" customWidth="1"/>
    <col min="2" max="2" width="11" customWidth="1"/>
    <col min="3" max="3" width="5.42578125" customWidth="1"/>
    <col min="4" max="4" width="10" customWidth="1"/>
    <col min="5" max="5" width="4.85546875" customWidth="1"/>
    <col min="6" max="6" width="10.42578125" customWidth="1"/>
    <col min="7" max="7" width="5.28515625" customWidth="1"/>
    <col min="8" max="8" width="10.85546875" bestFit="1" customWidth="1"/>
    <col min="9" max="9" width="5.28515625" customWidth="1"/>
    <col min="10" max="10" width="9.7109375" bestFit="1" customWidth="1"/>
    <col min="11" max="11" width="4.85546875" customWidth="1"/>
    <col min="12" max="12" width="10.85546875" bestFit="1" customWidth="1"/>
    <col min="13" max="13" width="5.85546875" customWidth="1"/>
    <col min="14" max="14" width="12" bestFit="1" customWidth="1"/>
    <col min="15" max="15" width="7.28515625" customWidth="1"/>
    <col min="17" max="18" width="11" style="9" customWidth="1"/>
    <col min="19" max="16384" width="9.140625" style="9"/>
  </cols>
  <sheetData>
    <row r="1" spans="1:32" ht="18.75" x14ac:dyDescent="0.3">
      <c r="A1" s="121" t="s">
        <v>150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32" ht="19.5" thickBot="1" x14ac:dyDescent="0.35">
      <c r="A2" s="90" t="s">
        <v>120</v>
      </c>
    </row>
    <row r="3" spans="1:32" ht="15.75" thickTop="1" x14ac:dyDescent="0.25">
      <c r="A3" s="91" t="s">
        <v>145</v>
      </c>
      <c r="B3" s="126" t="s">
        <v>103</v>
      </c>
      <c r="C3" s="126" t="s">
        <v>117</v>
      </c>
      <c r="D3" s="126" t="s">
        <v>104</v>
      </c>
      <c r="E3" s="126" t="s">
        <v>117</v>
      </c>
      <c r="F3" s="126" t="s">
        <v>105</v>
      </c>
      <c r="G3" s="126" t="s">
        <v>117</v>
      </c>
      <c r="H3" s="126" t="s">
        <v>106</v>
      </c>
      <c r="I3" s="126" t="s">
        <v>117</v>
      </c>
      <c r="J3" s="126" t="s">
        <v>107</v>
      </c>
      <c r="K3" s="126" t="s">
        <v>117</v>
      </c>
      <c r="L3" s="126" t="s">
        <v>108</v>
      </c>
      <c r="M3" s="126" t="s">
        <v>117</v>
      </c>
      <c r="N3" s="126" t="s">
        <v>10</v>
      </c>
      <c r="O3" s="126" t="s">
        <v>117</v>
      </c>
    </row>
    <row r="4" spans="1:32" ht="15.75" thickBot="1" x14ac:dyDescent="0.3">
      <c r="A4" s="92" t="s">
        <v>146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  <row r="5" spans="1:32" ht="16.5" thickTop="1" thickBot="1" x14ac:dyDescent="0.3">
      <c r="A5" s="89" t="s">
        <v>77</v>
      </c>
      <c r="B5" s="72">
        <v>1986458</v>
      </c>
      <c r="C5" s="82">
        <f>B5/N20*100</f>
        <v>4.7276740303957903</v>
      </c>
      <c r="D5" s="73">
        <v>116087</v>
      </c>
      <c r="E5" s="18">
        <f>D5/$N$20*100</f>
        <v>0.27628144927632808</v>
      </c>
      <c r="F5" s="73">
        <v>555874</v>
      </c>
      <c r="G5" s="18">
        <f>F5/$N$20*100</f>
        <v>1.3229532534653285</v>
      </c>
      <c r="H5" s="73">
        <v>463235</v>
      </c>
      <c r="I5" s="18">
        <f>H5/$N$20*100</f>
        <v>1.1024769108988934</v>
      </c>
      <c r="J5" s="73">
        <v>42164</v>
      </c>
      <c r="K5" s="18">
        <f>J5/$N$20*100</f>
        <v>0.10034828212708655</v>
      </c>
      <c r="L5" s="73">
        <v>321007</v>
      </c>
      <c r="M5" s="18">
        <f>L5/$N$20*100</f>
        <v>0.76398114507090598</v>
      </c>
      <c r="N5" s="73">
        <v>3484825</v>
      </c>
      <c r="O5" s="18">
        <f>N5/$N20*100</f>
        <v>8.2937150712343346</v>
      </c>
    </row>
    <row r="6" spans="1:32" ht="16.5" thickTop="1" thickBot="1" x14ac:dyDescent="0.3">
      <c r="A6" s="56" t="s">
        <v>78</v>
      </c>
      <c r="B6" s="74">
        <v>1306349</v>
      </c>
      <c r="C6" s="83">
        <f t="shared" ref="C6:C18" si="0">B6/$N$20*100</f>
        <v>3.1090474814637465</v>
      </c>
      <c r="D6" s="75">
        <v>125735</v>
      </c>
      <c r="E6" s="19">
        <f t="shared" ref="E6:E18" si="1">D6/$N$20*100</f>
        <v>0.29924322296862799</v>
      </c>
      <c r="F6" s="75">
        <v>-167088</v>
      </c>
      <c r="G6" s="19">
        <f t="shared" ref="G6:G19" si="2">F6/$N$20*100</f>
        <v>-0.39766136429301391</v>
      </c>
      <c r="H6" s="75">
        <v>335061</v>
      </c>
      <c r="I6" s="19">
        <f t="shared" ref="I6:I19" si="3">H6/$N$20*100</f>
        <v>0.79742898581215604</v>
      </c>
      <c r="J6" s="75">
        <v>61140</v>
      </c>
      <c r="K6" s="19">
        <f t="shared" ref="K6:K19" si="4">J6/$N$20*100</f>
        <v>0.14551024497794499</v>
      </c>
      <c r="L6" s="75">
        <v>407591</v>
      </c>
      <c r="M6" s="19">
        <f t="shared" ref="M6:M19" si="5">L6/$N$20*100</f>
        <v>0.97004688028795516</v>
      </c>
      <c r="N6" s="75">
        <v>2068788</v>
      </c>
      <c r="O6" s="19">
        <f>N6/N20*100</f>
        <v>4.9236154512174171</v>
      </c>
      <c r="P6" s="16"/>
      <c r="Q6" s="15"/>
    </row>
    <row r="7" spans="1:32" ht="16.5" thickTop="1" thickBot="1" x14ac:dyDescent="0.3">
      <c r="A7" s="56" t="s">
        <v>85</v>
      </c>
      <c r="B7" s="76">
        <v>2124381</v>
      </c>
      <c r="C7" s="84">
        <f t="shared" si="0"/>
        <v>5.0559241042932896</v>
      </c>
      <c r="D7" s="77">
        <v>80115</v>
      </c>
      <c r="E7" s="20">
        <f t="shared" si="1"/>
        <v>0.19066982787713549</v>
      </c>
      <c r="F7" s="77">
        <v>67237</v>
      </c>
      <c r="G7" s="20">
        <f t="shared" si="2"/>
        <v>0.16002081029738449</v>
      </c>
      <c r="H7" s="77">
        <v>239896</v>
      </c>
      <c r="I7" s="20">
        <f t="shared" si="3"/>
        <v>0.57094088533250065</v>
      </c>
      <c r="J7" s="77">
        <v>25836</v>
      </c>
      <c r="K7" s="20">
        <f t="shared" si="4"/>
        <v>6.1488431292937309E-2</v>
      </c>
      <c r="L7" s="77">
        <v>320523</v>
      </c>
      <c r="M7" s="20">
        <f t="shared" si="5"/>
        <v>0.76282924846362221</v>
      </c>
      <c r="N7" s="77">
        <v>2857988</v>
      </c>
      <c r="O7" s="20">
        <f>N7/$N$20*100</f>
        <v>6.8018733075568703</v>
      </c>
      <c r="P7" s="16"/>
      <c r="Q7" s="15"/>
      <c r="S7" s="13"/>
      <c r="U7" s="14"/>
      <c r="W7" s="14"/>
      <c r="Y7" s="14"/>
      <c r="AA7" s="14"/>
      <c r="AC7" s="14"/>
      <c r="AE7" s="13"/>
    </row>
    <row r="8" spans="1:32" ht="16.5" thickTop="1" thickBot="1" x14ac:dyDescent="0.3">
      <c r="A8" s="56" t="s">
        <v>84</v>
      </c>
      <c r="B8" s="74">
        <v>1108980</v>
      </c>
      <c r="C8" s="83">
        <f t="shared" si="0"/>
        <v>2.6393188007137951</v>
      </c>
      <c r="D8" s="75">
        <v>40780</v>
      </c>
      <c r="E8" s="19">
        <f t="shared" si="1"/>
        <v>9.7054429018655491E-2</v>
      </c>
      <c r="F8" s="75">
        <v>189436</v>
      </c>
      <c r="G8" s="19">
        <f t="shared" si="2"/>
        <v>0.45084852416817117</v>
      </c>
      <c r="H8" s="75">
        <v>197388</v>
      </c>
      <c r="I8" s="19">
        <f t="shared" si="3"/>
        <v>0.46977389983164225</v>
      </c>
      <c r="J8" s="75">
        <v>54468</v>
      </c>
      <c r="K8" s="19">
        <f t="shared" si="4"/>
        <v>0.12963120744943912</v>
      </c>
      <c r="L8" s="75">
        <v>59082</v>
      </c>
      <c r="M8" s="19">
        <f t="shared" si="5"/>
        <v>0.14061230444532133</v>
      </c>
      <c r="N8" s="75">
        <v>1650134</v>
      </c>
      <c r="O8" s="19">
        <f t="shared" ref="O8:O19" si="6">N8/$N$20*100</f>
        <v>3.9272391656270242</v>
      </c>
      <c r="P8" s="16"/>
      <c r="Q8" s="24"/>
      <c r="R8" s="25"/>
    </row>
    <row r="9" spans="1:32" ht="16.5" thickTop="1" thickBot="1" x14ac:dyDescent="0.3">
      <c r="A9" s="56" t="s">
        <v>76</v>
      </c>
      <c r="B9" s="76">
        <v>6285328</v>
      </c>
      <c r="C9" s="84">
        <f t="shared" si="0"/>
        <v>14.958776857159584</v>
      </c>
      <c r="D9" s="77">
        <v>1204125</v>
      </c>
      <c r="E9" s="20">
        <f t="shared" si="1"/>
        <v>2.8657593021600918</v>
      </c>
      <c r="F9" s="77">
        <v>616660</v>
      </c>
      <c r="G9" s="20">
        <f t="shared" si="2"/>
        <v>1.4676209955528223</v>
      </c>
      <c r="H9" s="77">
        <v>1824092</v>
      </c>
      <c r="I9" s="20">
        <f t="shared" si="3"/>
        <v>4.3412507978787964</v>
      </c>
      <c r="J9" s="77">
        <v>105658</v>
      </c>
      <c r="K9" s="20">
        <f t="shared" si="4"/>
        <v>0.25146093333136588</v>
      </c>
      <c r="L9" s="77">
        <v>237145</v>
      </c>
      <c r="M9" s="20">
        <f t="shared" si="5"/>
        <v>0.56439363829399358</v>
      </c>
      <c r="N9" s="77">
        <v>10273008</v>
      </c>
      <c r="O9" s="20">
        <f t="shared" si="6"/>
        <v>24.449262524376657</v>
      </c>
      <c r="P9" s="16"/>
      <c r="Q9" s="15"/>
    </row>
    <row r="10" spans="1:32" ht="16.5" thickTop="1" thickBot="1" x14ac:dyDescent="0.3">
      <c r="A10" s="56" t="s">
        <v>82</v>
      </c>
      <c r="B10" s="74">
        <v>1531669</v>
      </c>
      <c r="C10" s="83">
        <f t="shared" si="0"/>
        <v>3.6452981912843319</v>
      </c>
      <c r="D10" s="75">
        <v>82759</v>
      </c>
      <c r="E10" s="19">
        <f t="shared" si="1"/>
        <v>0.19696242008717285</v>
      </c>
      <c r="F10" s="75">
        <v>162958</v>
      </c>
      <c r="G10" s="19">
        <f t="shared" si="2"/>
        <v>0.38783216390441538</v>
      </c>
      <c r="H10" s="75">
        <v>143847</v>
      </c>
      <c r="I10" s="19">
        <f t="shared" si="3"/>
        <v>0.34234890757838488</v>
      </c>
      <c r="J10" s="75">
        <v>27571</v>
      </c>
      <c r="K10" s="19">
        <f t="shared" si="4"/>
        <v>6.5617647436815849E-2</v>
      </c>
      <c r="L10" s="75">
        <v>85165</v>
      </c>
      <c r="M10" s="19">
        <f t="shared" si="5"/>
        <v>0.20268858380024019</v>
      </c>
      <c r="N10" s="75">
        <v>2033969</v>
      </c>
      <c r="O10" s="19">
        <f t="shared" si="6"/>
        <v>4.8407479140913603</v>
      </c>
      <c r="P10" s="16"/>
      <c r="Q10" s="15"/>
      <c r="S10" s="13"/>
      <c r="U10" s="14"/>
      <c r="W10" s="14"/>
      <c r="Y10" s="14"/>
      <c r="AA10" s="14"/>
      <c r="AC10" s="14"/>
      <c r="AE10" s="13"/>
    </row>
    <row r="11" spans="1:32" ht="16.5" thickTop="1" thickBot="1" x14ac:dyDescent="0.3">
      <c r="A11" s="56" t="s">
        <v>81</v>
      </c>
      <c r="B11" s="76">
        <v>978157</v>
      </c>
      <c r="C11" s="84">
        <f t="shared" si="0"/>
        <v>2.3279663836586808</v>
      </c>
      <c r="D11" s="77">
        <v>165874</v>
      </c>
      <c r="E11" s="20">
        <f t="shared" si="1"/>
        <v>0.39477210296813292</v>
      </c>
      <c r="F11" s="77">
        <v>269250</v>
      </c>
      <c r="G11" s="20">
        <f t="shared" si="2"/>
        <v>0.64080198659325627</v>
      </c>
      <c r="H11" s="77">
        <v>288575</v>
      </c>
      <c r="I11" s="20">
        <f t="shared" si="3"/>
        <v>0.68679455257622635</v>
      </c>
      <c r="J11" s="77">
        <v>14942</v>
      </c>
      <c r="K11" s="20">
        <f t="shared" si="4"/>
        <v>3.5561237822382304E-2</v>
      </c>
      <c r="L11" s="77">
        <v>46356</v>
      </c>
      <c r="M11" s="20">
        <f t="shared" si="5"/>
        <v>0.11032503951909745</v>
      </c>
      <c r="N11" s="77">
        <v>1763154</v>
      </c>
      <c r="O11" s="20">
        <f t="shared" si="6"/>
        <v>4.1962213031377757</v>
      </c>
      <c r="P11" s="16"/>
      <c r="Q11" s="15"/>
      <c r="S11" s="13"/>
      <c r="U11" s="14"/>
      <c r="W11" s="14"/>
      <c r="Y11" s="14"/>
      <c r="AA11" s="14"/>
      <c r="AC11" s="14"/>
      <c r="AE11" s="13"/>
    </row>
    <row r="12" spans="1:32" ht="16.5" thickTop="1" thickBot="1" x14ac:dyDescent="0.3">
      <c r="A12" s="56" t="s">
        <v>86</v>
      </c>
      <c r="B12" s="74">
        <v>919950</v>
      </c>
      <c r="C12" s="83">
        <f t="shared" si="0"/>
        <v>2.1894365369228082</v>
      </c>
      <c r="D12" s="75">
        <v>42984</v>
      </c>
      <c r="E12" s="19">
        <f t="shared" si="1"/>
        <v>0.10229984249479861</v>
      </c>
      <c r="F12" s="75">
        <v>35580</v>
      </c>
      <c r="G12" s="19">
        <f t="shared" si="2"/>
        <v>8.4678680345359553E-2</v>
      </c>
      <c r="H12" s="75">
        <v>104804</v>
      </c>
      <c r="I12" s="19">
        <f t="shared" si="3"/>
        <v>0.24942845460694385</v>
      </c>
      <c r="J12" s="75">
        <v>112453</v>
      </c>
      <c r="K12" s="19">
        <f t="shared" si="4"/>
        <v>0.26763270491502861</v>
      </c>
      <c r="L12" s="75">
        <v>479371</v>
      </c>
      <c r="M12" s="19">
        <f t="shared" si="5"/>
        <v>1.140879811012798</v>
      </c>
      <c r="N12" s="75">
        <v>1695142</v>
      </c>
      <c r="O12" s="19">
        <f t="shared" si="6"/>
        <v>4.0343560302977366</v>
      </c>
      <c r="P12" s="16"/>
      <c r="Q12" s="15"/>
    </row>
    <row r="13" spans="1:32" ht="16.5" thickTop="1" thickBot="1" x14ac:dyDescent="0.3">
      <c r="A13" s="56" t="s">
        <v>79</v>
      </c>
      <c r="B13" s="76">
        <v>746912</v>
      </c>
      <c r="C13" s="84">
        <f t="shared" si="0"/>
        <v>1.7776144602055419</v>
      </c>
      <c r="D13" s="77">
        <v>30466</v>
      </c>
      <c r="E13" s="20">
        <f t="shared" si="1"/>
        <v>7.250760751550657E-2</v>
      </c>
      <c r="F13" s="77">
        <v>64785</v>
      </c>
      <c r="G13" s="20">
        <f t="shared" si="2"/>
        <v>0.15418516880759187</v>
      </c>
      <c r="H13" s="77">
        <v>178791</v>
      </c>
      <c r="I13" s="20">
        <f t="shared" si="3"/>
        <v>0.42551393866293358</v>
      </c>
      <c r="J13" s="77">
        <v>38872</v>
      </c>
      <c r="K13" s="20">
        <f t="shared" si="4"/>
        <v>9.251348123622305E-2</v>
      </c>
      <c r="L13" s="77">
        <v>32182</v>
      </c>
      <c r="M13" s="20">
        <f t="shared" si="5"/>
        <v>7.6591604577694247E-2</v>
      </c>
      <c r="N13" s="77">
        <v>1092008</v>
      </c>
      <c r="O13" s="20">
        <f t="shared" si="6"/>
        <v>2.5989262610054915</v>
      </c>
      <c r="P13" s="16"/>
      <c r="Q13" s="15"/>
    </row>
    <row r="14" spans="1:32" ht="16.5" thickTop="1" thickBot="1" x14ac:dyDescent="0.3">
      <c r="A14" s="56" t="s">
        <v>80</v>
      </c>
      <c r="B14" s="74">
        <v>1990193</v>
      </c>
      <c r="C14" s="83">
        <f t="shared" si="0"/>
        <v>4.7365631498755523</v>
      </c>
      <c r="D14" s="75">
        <v>147482</v>
      </c>
      <c r="E14" s="19">
        <f t="shared" si="1"/>
        <v>0.35100003189135232</v>
      </c>
      <c r="F14" s="75">
        <v>179358</v>
      </c>
      <c r="G14" s="19">
        <f t="shared" si="2"/>
        <v>0.42686337125865642</v>
      </c>
      <c r="H14" s="75">
        <v>329789</v>
      </c>
      <c r="I14" s="19">
        <f t="shared" si="3"/>
        <v>0.78488188061876851</v>
      </c>
      <c r="J14" s="75">
        <v>38233</v>
      </c>
      <c r="K14" s="19">
        <f t="shared" si="4"/>
        <v>9.0992692120408419E-2</v>
      </c>
      <c r="L14" s="75">
        <v>167545</v>
      </c>
      <c r="M14" s="19">
        <f t="shared" si="5"/>
        <v>0.39874900220526321</v>
      </c>
      <c r="N14" s="75">
        <v>2852600</v>
      </c>
      <c r="O14" s="19">
        <f t="shared" si="6"/>
        <v>6.7890501279700004</v>
      </c>
      <c r="P14" s="16"/>
      <c r="Q14" s="15"/>
    </row>
    <row r="15" spans="1:32" ht="16.5" thickTop="1" thickBot="1" x14ac:dyDescent="0.3">
      <c r="A15" s="56" t="s">
        <v>83</v>
      </c>
      <c r="B15" s="76">
        <v>932972</v>
      </c>
      <c r="C15" s="84">
        <f t="shared" si="0"/>
        <v>2.2204282675427427</v>
      </c>
      <c r="D15" s="77">
        <v>42836</v>
      </c>
      <c r="E15" s="20">
        <f t="shared" si="1"/>
        <v>0.10194760964794328</v>
      </c>
      <c r="F15" s="77">
        <v>198691</v>
      </c>
      <c r="G15" s="20">
        <f t="shared" si="2"/>
        <v>0.47287497685497004</v>
      </c>
      <c r="H15" s="77">
        <v>7662</v>
      </c>
      <c r="I15" s="20">
        <f t="shared" si="3"/>
        <v>1.8235189679767984E-2</v>
      </c>
      <c r="J15" s="77">
        <v>42784</v>
      </c>
      <c r="K15" s="20">
        <f t="shared" si="4"/>
        <v>0.10182385216121032</v>
      </c>
      <c r="L15" s="77">
        <v>62272</v>
      </c>
      <c r="M15" s="20">
        <f t="shared" si="5"/>
        <v>0.1482043502660548</v>
      </c>
      <c r="N15" s="77">
        <v>1287217</v>
      </c>
      <c r="O15" s="20">
        <f t="shared" si="6"/>
        <v>3.063514246152689</v>
      </c>
      <c r="P15" s="16"/>
      <c r="Q15" s="15"/>
    </row>
    <row r="16" spans="1:32" ht="16.5" thickTop="1" thickBot="1" x14ac:dyDescent="0.3">
      <c r="A16" s="56" t="s">
        <v>109</v>
      </c>
      <c r="B16" s="74">
        <v>547924</v>
      </c>
      <c r="C16" s="83">
        <f t="shared" si="0"/>
        <v>1.3040326377051934</v>
      </c>
      <c r="D16" s="75">
        <v>24405</v>
      </c>
      <c r="E16" s="19">
        <f t="shared" si="1"/>
        <v>5.8082720456112978E-2</v>
      </c>
      <c r="F16" s="75">
        <v>45015</v>
      </c>
      <c r="G16" s="19">
        <f t="shared" si="2"/>
        <v>0.10713352433238785</v>
      </c>
      <c r="H16" s="75">
        <v>75270</v>
      </c>
      <c r="I16" s="19">
        <f t="shared" si="3"/>
        <v>0.17913896204595878</v>
      </c>
      <c r="J16" s="75">
        <v>12843</v>
      </c>
      <c r="K16" s="19">
        <f t="shared" si="4"/>
        <v>3.0565719271373037E-2</v>
      </c>
      <c r="L16" s="75">
        <v>14513</v>
      </c>
      <c r="M16" s="19">
        <f t="shared" si="5"/>
        <v>3.4540238556835384E-2</v>
      </c>
      <c r="N16" s="75">
        <v>719970</v>
      </c>
      <c r="O16" s="19">
        <f t="shared" si="6"/>
        <v>1.7134938023678614</v>
      </c>
      <c r="P16" s="16"/>
      <c r="Q16" s="15"/>
      <c r="T16" s="13"/>
      <c r="V16" s="14"/>
      <c r="X16" s="14"/>
      <c r="Z16" s="14"/>
      <c r="AB16" s="14"/>
      <c r="AD16" s="14"/>
      <c r="AF16" s="13"/>
    </row>
    <row r="17" spans="1:17" ht="16.5" thickTop="1" thickBot="1" x14ac:dyDescent="0.3">
      <c r="A17" s="56" t="s">
        <v>88</v>
      </c>
      <c r="B17" s="76">
        <v>1725627</v>
      </c>
      <c r="C17" s="84">
        <f t="shared" si="0"/>
        <v>4.1069088568949343</v>
      </c>
      <c r="D17" s="77">
        <v>81223</v>
      </c>
      <c r="E17" s="20">
        <f t="shared" si="1"/>
        <v>0.19330681432521468</v>
      </c>
      <c r="F17" s="77">
        <v>158111</v>
      </c>
      <c r="G17" s="20">
        <f t="shared" si="2"/>
        <v>0.37629653816990283</v>
      </c>
      <c r="H17" s="77">
        <v>141328</v>
      </c>
      <c r="I17" s="20">
        <f t="shared" si="3"/>
        <v>0.33635380932684017</v>
      </c>
      <c r="J17" s="77">
        <v>3650</v>
      </c>
      <c r="K17" s="20">
        <f t="shared" si="4"/>
        <v>8.6868235879865759E-3</v>
      </c>
      <c r="L17" s="77">
        <v>247496</v>
      </c>
      <c r="M17" s="20">
        <f t="shared" si="5"/>
        <v>0.58902851800885625</v>
      </c>
      <c r="N17" s="77">
        <v>2357435</v>
      </c>
      <c r="O17" s="20">
        <f t="shared" si="6"/>
        <v>5.6105813603137351</v>
      </c>
      <c r="P17" s="16"/>
      <c r="Q17" s="15"/>
    </row>
    <row r="18" spans="1:17" ht="16.5" thickTop="1" thickBot="1" x14ac:dyDescent="0.3">
      <c r="A18" s="56" t="s">
        <v>89</v>
      </c>
      <c r="B18" s="74">
        <v>1184342</v>
      </c>
      <c r="C18" s="83">
        <f t="shared" si="0"/>
        <v>2.8186767183132044</v>
      </c>
      <c r="D18" s="75">
        <v>30903</v>
      </c>
      <c r="E18" s="19">
        <f t="shared" si="1"/>
        <v>7.3547646394397023E-2</v>
      </c>
      <c r="F18" s="75">
        <v>86733</v>
      </c>
      <c r="G18" s="19">
        <f t="shared" si="2"/>
        <v>0.20642034801557252</v>
      </c>
      <c r="H18" s="75">
        <v>169519</v>
      </c>
      <c r="I18" s="19">
        <f t="shared" si="3"/>
        <v>0.40344702679777977</v>
      </c>
      <c r="J18" s="75">
        <v>11333</v>
      </c>
      <c r="K18" s="19">
        <f t="shared" si="4"/>
        <v>2.6971992252781327E-2</v>
      </c>
      <c r="L18" s="75">
        <v>98793</v>
      </c>
      <c r="M18" s="19">
        <f t="shared" si="5"/>
        <v>0.23512256513094731</v>
      </c>
      <c r="N18" s="75">
        <v>1581623</v>
      </c>
      <c r="O18" s="19">
        <f t="shared" si="6"/>
        <v>3.7641862969046826</v>
      </c>
      <c r="P18" s="16"/>
      <c r="Q18" s="15"/>
    </row>
    <row r="19" spans="1:17" ht="16.5" thickTop="1" thickBot="1" x14ac:dyDescent="0.3">
      <c r="A19" s="57" t="s">
        <v>87</v>
      </c>
      <c r="B19" s="78">
        <v>2464552</v>
      </c>
      <c r="C19" s="85">
        <v>5.8</v>
      </c>
      <c r="D19" s="79">
        <v>391367</v>
      </c>
      <c r="E19" s="21">
        <f>D19/$N$20*100</f>
        <v>0.9314345444272718</v>
      </c>
      <c r="F19" s="79">
        <v>2249960</v>
      </c>
      <c r="G19" s="21">
        <f t="shared" si="2"/>
        <v>5.3547960548017191</v>
      </c>
      <c r="H19" s="79">
        <v>613437</v>
      </c>
      <c r="I19" s="21">
        <f t="shared" si="3"/>
        <v>1.4599504113270467</v>
      </c>
      <c r="J19" s="79">
        <v>17849</v>
      </c>
      <c r="K19" s="21">
        <f t="shared" si="4"/>
        <v>4.2479757321088323E-2</v>
      </c>
      <c r="L19" s="79">
        <v>562634</v>
      </c>
      <c r="M19" s="21">
        <f t="shared" si="5"/>
        <v>1.3390417267406134</v>
      </c>
      <c r="N19" s="79">
        <v>6299799</v>
      </c>
      <c r="O19" s="21">
        <f t="shared" si="6"/>
        <v>14.993217137746367</v>
      </c>
      <c r="P19" s="16"/>
      <c r="Q19" s="15"/>
    </row>
    <row r="20" spans="1:17" ht="17.25" thickTop="1" thickBot="1" x14ac:dyDescent="0.3">
      <c r="A20" s="58" t="s">
        <v>10</v>
      </c>
      <c r="B20" s="80">
        <f t="shared" ref="B20:N20" si="7">SUM(B5:B19)</f>
        <v>25833794</v>
      </c>
      <c r="C20" s="86">
        <f>SUM(C5:C19)</f>
        <v>61.41766647642919</v>
      </c>
      <c r="D20" s="80">
        <f t="shared" si="7"/>
        <v>2607141</v>
      </c>
      <c r="E20" s="86">
        <f>SUM(E5:E19)</f>
        <v>6.204869571508743</v>
      </c>
      <c r="F20" s="80">
        <f t="shared" si="7"/>
        <v>4712560</v>
      </c>
      <c r="G20" s="86">
        <f>SUM(G5:G19)</f>
        <v>11.215665032274526</v>
      </c>
      <c r="H20" s="80">
        <f t="shared" si="7"/>
        <v>5112694</v>
      </c>
      <c r="I20" s="86">
        <f>SUM(I5:I19)</f>
        <v>12.167964612974639</v>
      </c>
      <c r="J20" s="80">
        <f t="shared" si="7"/>
        <v>609796</v>
      </c>
      <c r="K20" s="87">
        <v>1.5</v>
      </c>
      <c r="L20" s="81">
        <f t="shared" si="7"/>
        <v>3141675</v>
      </c>
      <c r="M20" s="87">
        <v>7.5</v>
      </c>
      <c r="N20" s="80">
        <f t="shared" si="7"/>
        <v>42017660</v>
      </c>
      <c r="O20" s="58">
        <f>SUM(O5:O19)</f>
        <v>100</v>
      </c>
    </row>
    <row r="21" spans="1:17" ht="15.75" thickTop="1" x14ac:dyDescent="0.25">
      <c r="A21" s="125"/>
      <c r="B21" s="125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7" x14ac:dyDescent="0.25">
      <c r="C22" s="22"/>
    </row>
    <row r="24" spans="1:17" x14ac:dyDescent="0.25">
      <c r="F24" s="88"/>
    </row>
    <row r="25" spans="1:17" x14ac:dyDescent="0.25">
      <c r="C25" s="23"/>
    </row>
  </sheetData>
  <mergeCells count="16">
    <mergeCell ref="A1:O1"/>
    <mergeCell ref="A21:B21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rintOptions horizontalCentered="1" verticalCentered="1"/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4"/>
  <sheetViews>
    <sheetView rightToLeft="1" view="pageBreakPreview" zoomScaleNormal="100" zoomScaleSheetLayoutView="100" workbookViewId="0">
      <selection activeCell="K14" sqref="K14"/>
    </sheetView>
  </sheetViews>
  <sheetFormatPr defaultRowHeight="15" x14ac:dyDescent="0.25"/>
  <cols>
    <col min="1" max="1" width="34.5703125" customWidth="1"/>
    <col min="2" max="2" width="17.140625" customWidth="1"/>
    <col min="3" max="3" width="16.140625" customWidth="1"/>
    <col min="4" max="4" width="15.5703125" customWidth="1"/>
    <col min="5" max="5" width="14.85546875" customWidth="1"/>
    <col min="6" max="6" width="16.28515625" customWidth="1"/>
  </cols>
  <sheetData>
    <row r="1" spans="1:6" ht="20.25" customHeight="1" x14ac:dyDescent="0.25">
      <c r="A1" s="128" t="s">
        <v>148</v>
      </c>
      <c r="B1" s="128"/>
      <c r="C1" s="128"/>
      <c r="D1" s="128"/>
      <c r="E1" s="128"/>
      <c r="F1" s="128"/>
    </row>
    <row r="2" spans="1:6" ht="18.75" customHeight="1" thickBot="1" x14ac:dyDescent="0.35">
      <c r="A2" s="3" t="s">
        <v>121</v>
      </c>
      <c r="B2" s="31"/>
      <c r="C2" s="31"/>
      <c r="D2" s="31"/>
      <c r="E2" s="26"/>
      <c r="F2" s="32" t="s">
        <v>24</v>
      </c>
    </row>
    <row r="3" spans="1:6" ht="19.5" customHeight="1" thickTop="1" thickBot="1" x14ac:dyDescent="0.3">
      <c r="A3" s="47" t="s">
        <v>23</v>
      </c>
      <c r="B3" s="47">
        <v>2015</v>
      </c>
      <c r="C3" s="47">
        <v>2016</v>
      </c>
      <c r="D3" s="47">
        <v>2017</v>
      </c>
      <c r="E3" s="47">
        <v>2018</v>
      </c>
      <c r="F3" s="47">
        <v>2019</v>
      </c>
    </row>
    <row r="4" spans="1:6" ht="17.100000000000001" customHeight="1" thickTop="1" thickBot="1" x14ac:dyDescent="0.3">
      <c r="A4" s="50" t="s">
        <v>22</v>
      </c>
      <c r="B4" s="93">
        <v>1533715</v>
      </c>
      <c r="C4" s="93">
        <v>1506211</v>
      </c>
      <c r="D4" s="93">
        <v>1873968</v>
      </c>
      <c r="E4" s="93">
        <v>2863019.7779999999</v>
      </c>
      <c r="F4" s="93">
        <v>3893484</v>
      </c>
    </row>
    <row r="5" spans="1:6" ht="17.100000000000001" customHeight="1" thickTop="1" thickBot="1" x14ac:dyDescent="0.3">
      <c r="A5" s="50" t="s">
        <v>21</v>
      </c>
      <c r="B5" s="94">
        <v>11045</v>
      </c>
      <c r="C5" s="94">
        <v>18665</v>
      </c>
      <c r="D5" s="94">
        <v>20223</v>
      </c>
      <c r="E5" s="94">
        <v>77903.957999999999</v>
      </c>
      <c r="F5" s="94">
        <v>34314.239999999998</v>
      </c>
    </row>
    <row r="6" spans="1:6" ht="17.100000000000001" customHeight="1" thickTop="1" thickBot="1" x14ac:dyDescent="0.3">
      <c r="A6" s="50" t="s">
        <v>20</v>
      </c>
      <c r="B6" s="93">
        <v>37274</v>
      </c>
      <c r="C6" s="93">
        <v>56585</v>
      </c>
      <c r="D6" s="93">
        <v>88761</v>
      </c>
      <c r="E6" s="93">
        <v>121708.34600000001</v>
      </c>
      <c r="F6" s="93">
        <v>108450</v>
      </c>
    </row>
    <row r="7" spans="1:6" ht="17.100000000000001" customHeight="1" thickTop="1" thickBot="1" x14ac:dyDescent="0.3">
      <c r="A7" s="50" t="s">
        <v>19</v>
      </c>
      <c r="B7" s="94">
        <v>1891</v>
      </c>
      <c r="C7" s="94">
        <v>6197</v>
      </c>
      <c r="D7" s="94">
        <v>6668</v>
      </c>
      <c r="E7" s="94">
        <v>5792.5709999999999</v>
      </c>
      <c r="F7" s="94">
        <v>8530</v>
      </c>
    </row>
    <row r="8" spans="1:6" ht="17.100000000000001" customHeight="1" thickTop="1" thickBot="1" x14ac:dyDescent="0.3">
      <c r="A8" s="50" t="s">
        <v>18</v>
      </c>
      <c r="B8" s="93">
        <v>332</v>
      </c>
      <c r="C8" s="93">
        <v>374</v>
      </c>
      <c r="D8" s="93">
        <v>577</v>
      </c>
      <c r="E8" s="93">
        <v>1009.494</v>
      </c>
      <c r="F8" s="93">
        <v>724</v>
      </c>
    </row>
    <row r="9" spans="1:6" ht="17.100000000000001" customHeight="1" thickTop="1" thickBot="1" x14ac:dyDescent="0.3">
      <c r="A9" s="50" t="s">
        <v>17</v>
      </c>
      <c r="B9" s="94">
        <v>7402</v>
      </c>
      <c r="C9" s="94">
        <v>21172</v>
      </c>
      <c r="D9" s="94">
        <v>30198</v>
      </c>
      <c r="E9" s="94">
        <v>23207.416000000001</v>
      </c>
      <c r="F9" s="94">
        <v>56407</v>
      </c>
    </row>
    <row r="10" spans="1:6" ht="17.100000000000001" customHeight="1" thickTop="1" thickBot="1" x14ac:dyDescent="0.3">
      <c r="A10" s="50" t="s">
        <v>16</v>
      </c>
      <c r="B10" s="93">
        <v>22149</v>
      </c>
      <c r="C10" s="93">
        <v>34455</v>
      </c>
      <c r="D10" s="93">
        <v>36321</v>
      </c>
      <c r="E10" s="93">
        <v>93304.267000000007</v>
      </c>
      <c r="F10" s="93">
        <v>76393</v>
      </c>
    </row>
    <row r="11" spans="1:6" ht="17.100000000000001" customHeight="1" thickTop="1" thickBot="1" x14ac:dyDescent="0.3">
      <c r="A11" s="50" t="s">
        <v>140</v>
      </c>
      <c r="B11" s="109">
        <v>53</v>
      </c>
      <c r="C11" s="109">
        <v>29</v>
      </c>
      <c r="D11" s="109">
        <v>25</v>
      </c>
      <c r="E11" s="109">
        <v>30.384</v>
      </c>
      <c r="F11" s="109">
        <v>77</v>
      </c>
    </row>
    <row r="12" spans="1:6" ht="17.100000000000001" customHeight="1" thickTop="1" thickBot="1" x14ac:dyDescent="0.3">
      <c r="A12" s="50" t="s">
        <v>15</v>
      </c>
      <c r="B12" s="93">
        <v>786</v>
      </c>
      <c r="C12" s="93">
        <v>406</v>
      </c>
      <c r="D12" s="93">
        <v>566</v>
      </c>
      <c r="E12" s="93">
        <v>627.84199999999998</v>
      </c>
      <c r="F12" s="93">
        <v>1754.4419999999998</v>
      </c>
    </row>
    <row r="13" spans="1:6" ht="17.100000000000001" customHeight="1" thickTop="1" thickBot="1" x14ac:dyDescent="0.3">
      <c r="A13" s="50" t="s">
        <v>14</v>
      </c>
      <c r="B13" s="109">
        <v>26210</v>
      </c>
      <c r="C13" s="109">
        <v>23816</v>
      </c>
      <c r="D13" s="109">
        <v>26763</v>
      </c>
      <c r="E13" s="109">
        <v>29604.987000000001</v>
      </c>
      <c r="F13" s="109">
        <v>34669</v>
      </c>
    </row>
    <row r="14" spans="1:6" ht="17.100000000000001" customHeight="1" thickTop="1" thickBot="1" x14ac:dyDescent="0.3">
      <c r="A14" s="50" t="s">
        <v>13</v>
      </c>
      <c r="B14" s="93">
        <v>7778</v>
      </c>
      <c r="C14" s="93">
        <v>7183</v>
      </c>
      <c r="D14" s="93">
        <v>6582</v>
      </c>
      <c r="E14" s="93">
        <v>430319.32</v>
      </c>
      <c r="F14" s="93">
        <v>8083.3550000000005</v>
      </c>
    </row>
    <row r="15" spans="1:6" ht="17.100000000000001" customHeight="1" thickTop="1" thickBot="1" x14ac:dyDescent="0.3">
      <c r="A15" s="50" t="s">
        <v>12</v>
      </c>
      <c r="B15" s="109">
        <v>0</v>
      </c>
      <c r="C15" s="109">
        <v>6478</v>
      </c>
      <c r="D15" s="109">
        <v>12859</v>
      </c>
      <c r="E15" s="109">
        <v>13793.768</v>
      </c>
      <c r="F15" s="109">
        <v>9184.4979999999996</v>
      </c>
    </row>
    <row r="16" spans="1:6" ht="17.100000000000001" customHeight="1" thickTop="1" thickBot="1" x14ac:dyDescent="0.3">
      <c r="A16" s="50" t="s">
        <v>135</v>
      </c>
      <c r="B16" s="93">
        <v>4887413</v>
      </c>
      <c r="C16" s="93">
        <v>4244265</v>
      </c>
      <c r="D16" s="93">
        <v>5859636</v>
      </c>
      <c r="E16" s="93">
        <v>6934034.5800000001</v>
      </c>
      <c r="F16" s="110">
        <v>0</v>
      </c>
    </row>
    <row r="17" spans="1:6" ht="17.100000000000001" customHeight="1" thickTop="1" thickBot="1" x14ac:dyDescent="0.3">
      <c r="A17" s="50" t="s">
        <v>11</v>
      </c>
      <c r="B17" s="109">
        <v>43</v>
      </c>
      <c r="C17" s="109">
        <v>15</v>
      </c>
      <c r="D17" s="109">
        <v>19737</v>
      </c>
      <c r="E17" s="109">
        <v>13.5</v>
      </c>
      <c r="F17" s="110">
        <v>0</v>
      </c>
    </row>
    <row r="18" spans="1:6" ht="17.100000000000001" customHeight="1" thickTop="1" thickBot="1" x14ac:dyDescent="0.3">
      <c r="A18" s="50" t="s">
        <v>136</v>
      </c>
      <c r="B18" s="93">
        <v>341157</v>
      </c>
      <c r="C18" s="93">
        <v>894040</v>
      </c>
      <c r="D18" s="93">
        <v>358469</v>
      </c>
      <c r="E18" s="93">
        <v>1130854.889</v>
      </c>
      <c r="F18" s="110">
        <v>0</v>
      </c>
    </row>
    <row r="19" spans="1:6" ht="17.100000000000001" customHeight="1" thickTop="1" thickBot="1" x14ac:dyDescent="0.3">
      <c r="A19" s="50" t="s">
        <v>137</v>
      </c>
      <c r="B19" s="109">
        <v>100</v>
      </c>
      <c r="C19" s="109">
        <v>420</v>
      </c>
      <c r="D19" s="109">
        <v>35</v>
      </c>
      <c r="E19" s="109">
        <v>59.905999999999999</v>
      </c>
      <c r="F19" s="110">
        <v>0</v>
      </c>
    </row>
    <row r="20" spans="1:6" ht="17.100000000000001" customHeight="1" thickTop="1" thickBot="1" x14ac:dyDescent="0.3">
      <c r="A20" s="50" t="s">
        <v>138</v>
      </c>
      <c r="B20" s="93">
        <v>1236</v>
      </c>
      <c r="C20" s="93">
        <v>1555</v>
      </c>
      <c r="D20" s="93">
        <v>1636</v>
      </c>
      <c r="E20" s="93">
        <v>7888.1289999999999</v>
      </c>
      <c r="F20" s="110">
        <v>0</v>
      </c>
    </row>
    <row r="21" spans="1:6" ht="17.100000000000001" customHeight="1" thickTop="1" thickBot="1" x14ac:dyDescent="0.3">
      <c r="A21" s="50" t="s">
        <v>139</v>
      </c>
      <c r="B21" s="109">
        <v>18460</v>
      </c>
      <c r="C21" s="109">
        <v>56763</v>
      </c>
      <c r="D21" s="109">
        <v>13896</v>
      </c>
      <c r="E21" s="109">
        <v>47859.985000000001</v>
      </c>
      <c r="F21" s="110">
        <v>0</v>
      </c>
    </row>
    <row r="22" spans="1:6" ht="17.100000000000001" customHeight="1" thickTop="1" thickBot="1" x14ac:dyDescent="0.3">
      <c r="A22" s="50" t="s">
        <v>10</v>
      </c>
      <c r="B22" s="111">
        <f>SUM(B4:B21)</f>
        <v>6897044</v>
      </c>
      <c r="C22" s="105">
        <f>SUM(C4:C21)</f>
        <v>6878629</v>
      </c>
      <c r="D22" s="105">
        <f>SUM(D4:D21)</f>
        <v>8356920</v>
      </c>
      <c r="E22" s="105">
        <f>SUM(E4:E21)</f>
        <v>11781033.120000001</v>
      </c>
      <c r="F22" s="105">
        <f>SUM(F4:F21)</f>
        <v>4232070.5350000001</v>
      </c>
    </row>
    <row r="23" spans="1:6" ht="16.5" thickTop="1" x14ac:dyDescent="0.25">
      <c r="A23" s="44"/>
    </row>
    <row r="24" spans="1:6" ht="18.75" customHeight="1" x14ac:dyDescent="0.25">
      <c r="A24" s="129"/>
      <c r="B24" s="129"/>
      <c r="C24" s="129"/>
      <c r="D24" s="129"/>
      <c r="E24" s="129"/>
      <c r="F24" s="129"/>
    </row>
  </sheetData>
  <mergeCells count="2">
    <mergeCell ref="A1:F1"/>
    <mergeCell ref="A24:F24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3"/>
  <sheetViews>
    <sheetView rightToLeft="1" workbookViewId="0">
      <selection activeCell="C5" sqref="C5"/>
    </sheetView>
  </sheetViews>
  <sheetFormatPr defaultRowHeight="15" x14ac:dyDescent="0.25"/>
  <cols>
    <col min="1" max="1" width="31.42578125" customWidth="1"/>
    <col min="2" max="2" width="14.85546875" customWidth="1"/>
    <col min="3" max="4" width="16.140625" customWidth="1"/>
    <col min="5" max="5" width="13.5703125" customWidth="1"/>
    <col min="6" max="6" width="15.28515625" customWidth="1"/>
  </cols>
  <sheetData>
    <row r="1" spans="1:6" ht="18.75" x14ac:dyDescent="0.25">
      <c r="A1" s="129" t="s">
        <v>149</v>
      </c>
      <c r="B1" s="129"/>
      <c r="C1" s="129"/>
      <c r="D1" s="129"/>
      <c r="E1" s="129"/>
      <c r="F1" s="129"/>
    </row>
    <row r="2" spans="1:6" ht="19.5" thickBot="1" x14ac:dyDescent="0.35">
      <c r="A2" s="59" t="s">
        <v>122</v>
      </c>
      <c r="B2" s="30"/>
      <c r="C2" s="30"/>
      <c r="D2" s="30"/>
      <c r="F2" s="60" t="s">
        <v>0</v>
      </c>
    </row>
    <row r="3" spans="1:6" s="104" customFormat="1" ht="24.95" customHeight="1" thickTop="1" thickBot="1" x14ac:dyDescent="0.3">
      <c r="A3" s="103" t="s">
        <v>1</v>
      </c>
      <c r="B3" s="108">
        <v>2015</v>
      </c>
      <c r="C3" s="108">
        <v>2016</v>
      </c>
      <c r="D3" s="108">
        <v>2017</v>
      </c>
      <c r="E3" s="108">
        <v>2018</v>
      </c>
      <c r="F3" s="108">
        <v>2019</v>
      </c>
    </row>
    <row r="4" spans="1:6" s="104" customFormat="1" ht="24.95" customHeight="1" thickTop="1" thickBot="1" x14ac:dyDescent="0.3">
      <c r="A4" s="105" t="s">
        <v>2</v>
      </c>
      <c r="B4" s="69">
        <v>119</v>
      </c>
      <c r="C4" s="69">
        <v>74</v>
      </c>
      <c r="D4" s="69">
        <v>96</v>
      </c>
      <c r="E4" s="69">
        <v>98.259</v>
      </c>
      <c r="F4" s="69">
        <v>151</v>
      </c>
    </row>
    <row r="5" spans="1:6" s="104" customFormat="1" ht="24.95" customHeight="1" thickTop="1" thickBot="1" x14ac:dyDescent="0.3">
      <c r="A5" s="105" t="s">
        <v>3</v>
      </c>
      <c r="B5" s="68">
        <v>7866</v>
      </c>
      <c r="C5" s="68">
        <v>188</v>
      </c>
      <c r="D5" s="68">
        <v>4987</v>
      </c>
      <c r="E5" s="68">
        <v>4626.0600000000004</v>
      </c>
      <c r="F5" s="68">
        <v>6265</v>
      </c>
    </row>
    <row r="6" spans="1:6" s="104" customFormat="1" ht="24.95" customHeight="1" thickTop="1" thickBot="1" x14ac:dyDescent="0.3">
      <c r="A6" s="105" t="s">
        <v>4</v>
      </c>
      <c r="B6" s="107">
        <v>427</v>
      </c>
      <c r="C6" s="107">
        <v>245</v>
      </c>
      <c r="D6" s="107">
        <v>271</v>
      </c>
      <c r="E6" s="107">
        <v>201.15700000000001</v>
      </c>
      <c r="F6" s="107">
        <v>432</v>
      </c>
    </row>
    <row r="7" spans="1:6" s="104" customFormat="1" ht="24.95" customHeight="1" thickTop="1" thickBot="1" x14ac:dyDescent="0.3">
      <c r="A7" s="105" t="s">
        <v>5</v>
      </c>
      <c r="B7" s="68">
        <v>19823</v>
      </c>
      <c r="C7" s="68">
        <v>17657</v>
      </c>
      <c r="D7" s="68">
        <v>20088</v>
      </c>
      <c r="E7" s="68">
        <v>22189.513999999999</v>
      </c>
      <c r="F7" s="68">
        <v>24767</v>
      </c>
    </row>
    <row r="8" spans="1:6" s="104" customFormat="1" ht="24.95" customHeight="1" thickTop="1" thickBot="1" x14ac:dyDescent="0.3">
      <c r="A8" s="105" t="s">
        <v>6</v>
      </c>
      <c r="B8" s="107">
        <v>328</v>
      </c>
      <c r="C8" s="107">
        <v>343</v>
      </c>
      <c r="D8" s="107">
        <v>199</v>
      </c>
      <c r="E8" s="107">
        <v>39.305</v>
      </c>
      <c r="F8" s="107">
        <v>94</v>
      </c>
    </row>
    <row r="9" spans="1:6" s="104" customFormat="1" ht="24.95" customHeight="1" thickTop="1" thickBot="1" x14ac:dyDescent="0.3">
      <c r="A9" s="105" t="s">
        <v>7</v>
      </c>
      <c r="B9" s="68">
        <v>151</v>
      </c>
      <c r="C9" s="68">
        <v>250</v>
      </c>
      <c r="D9" s="68">
        <v>123</v>
      </c>
      <c r="E9" s="68">
        <v>244.13200000000001</v>
      </c>
      <c r="F9" s="68">
        <v>231</v>
      </c>
    </row>
    <row r="10" spans="1:6" s="104" customFormat="1" ht="24.95" customHeight="1" thickTop="1" thickBot="1" x14ac:dyDescent="0.3">
      <c r="A10" s="105" t="s">
        <v>8</v>
      </c>
      <c r="B10" s="107">
        <v>4840</v>
      </c>
      <c r="C10" s="107">
        <v>8397</v>
      </c>
      <c r="D10" s="107">
        <v>8647</v>
      </c>
      <c r="E10" s="107">
        <v>7522.2640000000001</v>
      </c>
      <c r="F10" s="107">
        <v>4024</v>
      </c>
    </row>
    <row r="11" spans="1:6" s="104" customFormat="1" ht="24.95" customHeight="1" thickTop="1" thickBot="1" x14ac:dyDescent="0.3">
      <c r="A11" s="105" t="s">
        <v>9</v>
      </c>
      <c r="B11" s="68">
        <v>55696</v>
      </c>
      <c r="C11" s="68">
        <v>75714</v>
      </c>
      <c r="D11" s="68">
        <v>54773</v>
      </c>
      <c r="E11" s="68">
        <v>69312.778000000006</v>
      </c>
      <c r="F11" s="68">
        <v>59711</v>
      </c>
    </row>
    <row r="12" spans="1:6" s="104" customFormat="1" ht="24.95" customHeight="1" thickTop="1" thickBot="1" x14ac:dyDescent="0.3">
      <c r="A12" s="105" t="s">
        <v>10</v>
      </c>
      <c r="B12" s="106">
        <v>89250</v>
      </c>
      <c r="C12" s="106">
        <v>102868</v>
      </c>
      <c r="D12" s="106">
        <v>89184</v>
      </c>
      <c r="E12" s="106">
        <v>104233.469</v>
      </c>
      <c r="F12" s="106">
        <f>SUM(F4:F11)</f>
        <v>95675</v>
      </c>
    </row>
    <row r="13" spans="1:6" ht="15.75" thickTop="1" x14ac:dyDescent="0.25"/>
  </sheetData>
  <mergeCells count="1">
    <mergeCell ref="A1:F1"/>
  </mergeCells>
  <printOptions horizontalCentered="1" verticalCentered="1"/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8"/>
  <sheetViews>
    <sheetView rightToLeft="1" view="pageBreakPreview" zoomScaleNormal="100" zoomScaleSheetLayoutView="100" workbookViewId="0">
      <selection activeCell="C12" sqref="C12"/>
    </sheetView>
  </sheetViews>
  <sheetFormatPr defaultRowHeight="15" x14ac:dyDescent="0.25"/>
  <cols>
    <col min="2" max="2" width="44.42578125" customWidth="1"/>
    <col min="3" max="3" width="24.42578125" customWidth="1"/>
  </cols>
  <sheetData>
    <row r="1" spans="1:3" ht="18.75" x14ac:dyDescent="0.3">
      <c r="A1" s="121" t="s">
        <v>67</v>
      </c>
      <c r="B1" s="121"/>
      <c r="C1" s="121"/>
    </row>
    <row r="2" spans="1:3" ht="19.5" thickBot="1" x14ac:dyDescent="0.35">
      <c r="A2" s="17" t="s">
        <v>66</v>
      </c>
      <c r="B2" s="17"/>
      <c r="C2" s="28" t="s">
        <v>48</v>
      </c>
    </row>
    <row r="3" spans="1:3" s="7" customFormat="1" ht="24.95" customHeight="1" thickTop="1" thickBot="1" x14ac:dyDescent="0.3">
      <c r="A3" s="135" t="s">
        <v>46</v>
      </c>
      <c r="B3" s="135"/>
      <c r="C3" s="46" t="s">
        <v>47</v>
      </c>
    </row>
    <row r="4" spans="1:3" s="7" customFormat="1" ht="24.95" customHeight="1" thickTop="1" thickBot="1" x14ac:dyDescent="0.3">
      <c r="A4" s="132" t="s">
        <v>49</v>
      </c>
      <c r="B4" s="50" t="s">
        <v>54</v>
      </c>
      <c r="C4" s="93">
        <v>148672</v>
      </c>
    </row>
    <row r="5" spans="1:3" s="7" customFormat="1" ht="24.95" customHeight="1" thickTop="1" thickBot="1" x14ac:dyDescent="0.3">
      <c r="A5" s="133"/>
      <c r="B5" s="50" t="s">
        <v>55</v>
      </c>
      <c r="C5" s="94">
        <v>78505</v>
      </c>
    </row>
    <row r="6" spans="1:3" s="7" customFormat="1" ht="24.95" customHeight="1" thickTop="1" thickBot="1" x14ac:dyDescent="0.3">
      <c r="A6" s="133"/>
      <c r="B6" s="50" t="s">
        <v>56</v>
      </c>
      <c r="C6" s="95">
        <v>90572</v>
      </c>
    </row>
    <row r="7" spans="1:3" s="7" customFormat="1" ht="24.95" customHeight="1" thickTop="1" thickBot="1" x14ac:dyDescent="0.3">
      <c r="A7" s="134"/>
      <c r="B7" s="50" t="s">
        <v>57</v>
      </c>
      <c r="C7" s="94">
        <v>91053</v>
      </c>
    </row>
    <row r="8" spans="1:3" s="7" customFormat="1" ht="24.95" customHeight="1" thickTop="1" thickBot="1" x14ac:dyDescent="0.3">
      <c r="A8" s="132" t="s">
        <v>50</v>
      </c>
      <c r="B8" s="50" t="s">
        <v>58</v>
      </c>
      <c r="C8" s="95">
        <v>111658</v>
      </c>
    </row>
    <row r="9" spans="1:3" s="7" customFormat="1" ht="24.95" customHeight="1" thickTop="1" thickBot="1" x14ac:dyDescent="0.3">
      <c r="A9" s="133"/>
      <c r="B9" s="50" t="s">
        <v>59</v>
      </c>
      <c r="C9" s="94">
        <v>24086</v>
      </c>
    </row>
    <row r="10" spans="1:3" s="7" customFormat="1" ht="24.95" customHeight="1" thickTop="1" thickBot="1" x14ac:dyDescent="0.3">
      <c r="A10" s="133"/>
      <c r="B10" s="50" t="s">
        <v>60</v>
      </c>
      <c r="C10" s="95">
        <v>38191</v>
      </c>
    </row>
    <row r="11" spans="1:3" s="7" customFormat="1" ht="24.95" customHeight="1" thickTop="1" thickBot="1" x14ac:dyDescent="0.3">
      <c r="A11" s="134"/>
      <c r="B11" s="50" t="s">
        <v>61</v>
      </c>
      <c r="C11" s="94">
        <v>24723</v>
      </c>
    </row>
    <row r="12" spans="1:3" s="7" customFormat="1" ht="24.95" customHeight="1" thickTop="1" thickBot="1" x14ac:dyDescent="0.3">
      <c r="A12" s="132" t="s">
        <v>51</v>
      </c>
      <c r="B12" s="50" t="s">
        <v>62</v>
      </c>
      <c r="C12" s="95">
        <v>101749</v>
      </c>
    </row>
    <row r="13" spans="1:3" s="7" customFormat="1" ht="24.95" customHeight="1" thickTop="1" thickBot="1" x14ac:dyDescent="0.3">
      <c r="A13" s="133"/>
      <c r="B13" s="50" t="s">
        <v>63</v>
      </c>
      <c r="C13" s="94">
        <v>263830</v>
      </c>
    </row>
    <row r="14" spans="1:3" s="7" customFormat="1" ht="24.95" customHeight="1" thickTop="1" thickBot="1" x14ac:dyDescent="0.3">
      <c r="A14" s="133"/>
      <c r="B14" s="50" t="s">
        <v>64</v>
      </c>
      <c r="C14" s="95">
        <v>92677</v>
      </c>
    </row>
    <row r="15" spans="1:3" s="7" customFormat="1" ht="24.95" customHeight="1" thickTop="1" thickBot="1" x14ac:dyDescent="0.3">
      <c r="A15" s="134"/>
      <c r="B15" s="50" t="s">
        <v>65</v>
      </c>
      <c r="C15" s="94">
        <v>120003</v>
      </c>
    </row>
    <row r="16" spans="1:3" s="7" customFormat="1" ht="24.95" customHeight="1" thickTop="1" thickBot="1" x14ac:dyDescent="0.3">
      <c r="A16" s="47" t="s">
        <v>52</v>
      </c>
      <c r="B16" s="50" t="s">
        <v>53</v>
      </c>
      <c r="C16" s="74">
        <v>11545</v>
      </c>
    </row>
    <row r="17" spans="1:3" s="7" customFormat="1" ht="24.95" customHeight="1" thickTop="1" thickBot="1" x14ac:dyDescent="0.3">
      <c r="A17" s="130" t="s">
        <v>10</v>
      </c>
      <c r="B17" s="131"/>
      <c r="C17" s="96">
        <f>SUM(C4:C16)</f>
        <v>1197264</v>
      </c>
    </row>
    <row r="18" spans="1:3" ht="15.75" thickTop="1" x14ac:dyDescent="0.25"/>
  </sheetData>
  <mergeCells count="6">
    <mergeCell ref="A17:B17"/>
    <mergeCell ref="A1:C1"/>
    <mergeCell ref="A4:A7"/>
    <mergeCell ref="A8:A11"/>
    <mergeCell ref="A12:A15"/>
    <mergeCell ref="A3:B3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2"/>
  <sheetViews>
    <sheetView rightToLeft="1" workbookViewId="0">
      <selection activeCell="G13" sqref="G13"/>
    </sheetView>
  </sheetViews>
  <sheetFormatPr defaultRowHeight="15" x14ac:dyDescent="0.25"/>
  <cols>
    <col min="1" max="1" width="19.28515625" customWidth="1"/>
    <col min="2" max="2" width="17.7109375" customWidth="1"/>
    <col min="3" max="3" width="28.42578125" customWidth="1"/>
    <col min="4" max="4" width="14.28515625" customWidth="1"/>
    <col min="5" max="5" width="26.42578125" customWidth="1"/>
  </cols>
  <sheetData>
    <row r="1" spans="1:5" ht="18.75" x14ac:dyDescent="0.3">
      <c r="A1" s="121" t="s">
        <v>127</v>
      </c>
      <c r="B1" s="121"/>
      <c r="C1" s="121"/>
      <c r="D1" s="121"/>
      <c r="E1" s="121"/>
    </row>
    <row r="2" spans="1:5" ht="19.5" thickBot="1" x14ac:dyDescent="0.35">
      <c r="A2" s="17" t="s">
        <v>128</v>
      </c>
      <c r="B2" s="17"/>
      <c r="C2" s="17"/>
      <c r="D2" s="17"/>
      <c r="E2" s="17"/>
    </row>
    <row r="3" spans="1:5" ht="17.25" thickTop="1" thickBot="1" x14ac:dyDescent="0.3">
      <c r="A3" s="135" t="s">
        <v>71</v>
      </c>
      <c r="B3" s="136" t="s">
        <v>72</v>
      </c>
      <c r="C3" s="137"/>
      <c r="D3" s="137" t="s">
        <v>73</v>
      </c>
      <c r="E3" s="137"/>
    </row>
    <row r="4" spans="1:5" ht="24" customHeight="1" thickTop="1" thickBot="1" x14ac:dyDescent="0.3">
      <c r="A4" s="135"/>
      <c r="B4" s="48" t="s">
        <v>74</v>
      </c>
      <c r="C4" s="47" t="s">
        <v>75</v>
      </c>
      <c r="D4" s="47" t="s">
        <v>74</v>
      </c>
      <c r="E4" s="47" t="s">
        <v>75</v>
      </c>
    </row>
    <row r="5" spans="1:5" ht="17.25" thickTop="1" thickBot="1" x14ac:dyDescent="0.3">
      <c r="A5" s="54" t="s">
        <v>76</v>
      </c>
      <c r="B5" s="97">
        <v>8</v>
      </c>
      <c r="C5" s="98">
        <v>8250</v>
      </c>
      <c r="D5" s="98">
        <v>69</v>
      </c>
      <c r="E5" s="97">
        <v>10747</v>
      </c>
    </row>
    <row r="6" spans="1:5" ht="17.25" thickTop="1" thickBot="1" x14ac:dyDescent="0.3">
      <c r="A6" s="54" t="s">
        <v>77</v>
      </c>
      <c r="B6" s="99">
        <v>1</v>
      </c>
      <c r="C6" s="100">
        <v>1000</v>
      </c>
      <c r="D6" s="100">
        <v>18</v>
      </c>
      <c r="E6" s="99">
        <v>3148</v>
      </c>
    </row>
    <row r="7" spans="1:5" ht="17.25" thickTop="1" thickBot="1" x14ac:dyDescent="0.3">
      <c r="A7" s="54" t="s">
        <v>78</v>
      </c>
      <c r="B7" s="101">
        <v>1</v>
      </c>
      <c r="C7" s="102">
        <v>1000</v>
      </c>
      <c r="D7" s="102">
        <v>11</v>
      </c>
      <c r="E7" s="101">
        <v>1901</v>
      </c>
    </row>
    <row r="8" spans="1:5" ht="17.25" thickTop="1" thickBot="1" x14ac:dyDescent="0.3">
      <c r="A8" s="54" t="s">
        <v>79</v>
      </c>
      <c r="B8" s="97">
        <v>0</v>
      </c>
      <c r="C8" s="98">
        <v>0</v>
      </c>
      <c r="D8" s="98">
        <v>8</v>
      </c>
      <c r="E8" s="97">
        <v>1499</v>
      </c>
    </row>
    <row r="9" spans="1:5" ht="17.25" thickTop="1" thickBot="1" x14ac:dyDescent="0.3">
      <c r="A9" s="54" t="s">
        <v>80</v>
      </c>
      <c r="B9" s="99">
        <v>1</v>
      </c>
      <c r="C9" s="100">
        <v>1000</v>
      </c>
      <c r="D9" s="100">
        <v>8</v>
      </c>
      <c r="E9" s="99">
        <v>1503</v>
      </c>
    </row>
    <row r="10" spans="1:5" ht="17.25" thickTop="1" thickBot="1" x14ac:dyDescent="0.3">
      <c r="A10" s="54" t="s">
        <v>81</v>
      </c>
      <c r="B10" s="101">
        <v>0</v>
      </c>
      <c r="C10" s="102">
        <v>0</v>
      </c>
      <c r="D10" s="102">
        <v>6</v>
      </c>
      <c r="E10" s="101">
        <v>1175</v>
      </c>
    </row>
    <row r="11" spans="1:5" ht="17.25" thickTop="1" thickBot="1" x14ac:dyDescent="0.3">
      <c r="A11" s="54" t="s">
        <v>82</v>
      </c>
      <c r="B11" s="97">
        <v>1</v>
      </c>
      <c r="C11" s="98">
        <v>1000</v>
      </c>
      <c r="D11" s="98">
        <v>8</v>
      </c>
      <c r="E11" s="97">
        <v>1575</v>
      </c>
    </row>
    <row r="12" spans="1:5" ht="17.25" thickTop="1" thickBot="1" x14ac:dyDescent="0.3">
      <c r="A12" s="54" t="s">
        <v>83</v>
      </c>
      <c r="B12" s="99">
        <v>1</v>
      </c>
      <c r="C12" s="100">
        <v>1250</v>
      </c>
      <c r="D12" s="100">
        <v>6</v>
      </c>
      <c r="E12" s="99">
        <v>1134</v>
      </c>
    </row>
    <row r="13" spans="1:5" ht="17.25" thickTop="1" thickBot="1" x14ac:dyDescent="0.3">
      <c r="A13" s="54" t="s">
        <v>84</v>
      </c>
      <c r="B13" s="101">
        <v>0</v>
      </c>
      <c r="C13" s="102">
        <v>0</v>
      </c>
      <c r="D13" s="102">
        <v>8</v>
      </c>
      <c r="E13" s="101">
        <v>1090</v>
      </c>
    </row>
    <row r="14" spans="1:5" ht="17.25" thickTop="1" thickBot="1" x14ac:dyDescent="0.3">
      <c r="A14" s="54" t="s">
        <v>85</v>
      </c>
      <c r="B14" s="97">
        <v>1</v>
      </c>
      <c r="C14" s="98">
        <v>1000</v>
      </c>
      <c r="D14" s="98">
        <v>8</v>
      </c>
      <c r="E14" s="97">
        <v>1396</v>
      </c>
    </row>
    <row r="15" spans="1:5" ht="17.25" thickTop="1" thickBot="1" x14ac:dyDescent="0.3">
      <c r="A15" s="54" t="s">
        <v>86</v>
      </c>
      <c r="B15" s="99">
        <v>1</v>
      </c>
      <c r="C15" s="100">
        <v>750</v>
      </c>
      <c r="D15" s="100">
        <v>10</v>
      </c>
      <c r="E15" s="99">
        <v>1712</v>
      </c>
    </row>
    <row r="16" spans="1:5" ht="17.25" thickTop="1" thickBot="1" x14ac:dyDescent="0.3">
      <c r="A16" s="54" t="s">
        <v>87</v>
      </c>
      <c r="B16" s="101">
        <v>4</v>
      </c>
      <c r="C16" s="102">
        <v>4000</v>
      </c>
      <c r="D16" s="102">
        <v>55</v>
      </c>
      <c r="E16" s="101">
        <v>6500</v>
      </c>
    </row>
    <row r="17" spans="1:5" ht="17.25" thickTop="1" thickBot="1" x14ac:dyDescent="0.3">
      <c r="A17" s="54" t="s">
        <v>88</v>
      </c>
      <c r="B17" s="97">
        <v>0</v>
      </c>
      <c r="C17" s="98">
        <v>0</v>
      </c>
      <c r="D17" s="98">
        <v>8</v>
      </c>
      <c r="E17" s="97">
        <v>1827</v>
      </c>
    </row>
    <row r="18" spans="1:5" ht="17.25" thickTop="1" thickBot="1" x14ac:dyDescent="0.3">
      <c r="A18" s="54" t="s">
        <v>89</v>
      </c>
      <c r="B18" s="99">
        <v>1</v>
      </c>
      <c r="C18" s="100">
        <v>1000</v>
      </c>
      <c r="D18" s="100">
        <v>8</v>
      </c>
      <c r="E18" s="99">
        <v>1494</v>
      </c>
    </row>
    <row r="19" spans="1:5" ht="17.25" thickTop="1" thickBot="1" x14ac:dyDescent="0.3">
      <c r="A19" s="55" t="s">
        <v>90</v>
      </c>
      <c r="B19" s="101">
        <v>0</v>
      </c>
      <c r="C19" s="102">
        <v>0</v>
      </c>
      <c r="D19" s="102">
        <v>6</v>
      </c>
      <c r="E19" s="101">
        <v>990</v>
      </c>
    </row>
    <row r="20" spans="1:5" ht="17.25" thickTop="1" thickBot="1" x14ac:dyDescent="0.3">
      <c r="A20" s="54" t="s">
        <v>10</v>
      </c>
      <c r="B20" s="80">
        <v>20</v>
      </c>
      <c r="C20" s="80">
        <v>20250</v>
      </c>
      <c r="D20" s="80">
        <v>237</v>
      </c>
      <c r="E20" s="80">
        <v>37691</v>
      </c>
    </row>
    <row r="21" spans="1:5" ht="15.75" thickTop="1" x14ac:dyDescent="0.25"/>
    <row r="22" spans="1:5" ht="18.75" x14ac:dyDescent="0.3">
      <c r="A22" s="27"/>
      <c r="B22" s="27"/>
      <c r="C22" s="27"/>
      <c r="D22" s="27"/>
    </row>
  </sheetData>
  <mergeCells count="4">
    <mergeCell ref="B3:C3"/>
    <mergeCell ref="D3:E3"/>
    <mergeCell ref="A3:A4"/>
    <mergeCell ref="A1:E1"/>
  </mergeCells>
  <printOptions horizontalCentered="1" verticalCentered="1"/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4"/>
  <sheetViews>
    <sheetView rightToLeft="1" topLeftCell="A4" workbookViewId="0">
      <selection activeCell="E18" sqref="E18"/>
    </sheetView>
  </sheetViews>
  <sheetFormatPr defaultRowHeight="15" x14ac:dyDescent="0.25"/>
  <cols>
    <col min="1" max="1" width="27.140625" customWidth="1"/>
    <col min="2" max="2" width="25.140625" customWidth="1"/>
    <col min="3" max="3" width="16" customWidth="1"/>
    <col min="4" max="4" width="23.42578125" customWidth="1"/>
  </cols>
  <sheetData>
    <row r="1" spans="1:4" ht="18.75" x14ac:dyDescent="0.3">
      <c r="A1" s="121" t="s">
        <v>129</v>
      </c>
      <c r="B1" s="121"/>
      <c r="C1" s="121"/>
      <c r="D1" s="121"/>
    </row>
    <row r="2" spans="1:4" ht="19.5" thickBot="1" x14ac:dyDescent="0.35">
      <c r="A2" s="17" t="s">
        <v>147</v>
      </c>
      <c r="B2" s="17"/>
      <c r="C2" s="17"/>
      <c r="D2" s="17"/>
    </row>
    <row r="3" spans="1:4" ht="17.25" thickTop="1" thickBot="1" x14ac:dyDescent="0.3">
      <c r="A3" s="135" t="s">
        <v>91</v>
      </c>
      <c r="B3" s="135"/>
      <c r="C3" s="138" t="s">
        <v>92</v>
      </c>
      <c r="D3" s="136"/>
    </row>
    <row r="4" spans="1:4" ht="17.25" thickTop="1" thickBot="1" x14ac:dyDescent="0.3">
      <c r="A4" s="135"/>
      <c r="B4" s="135"/>
      <c r="C4" s="114" t="s">
        <v>74</v>
      </c>
      <c r="D4" s="61" t="s">
        <v>93</v>
      </c>
    </row>
    <row r="5" spans="1:4" ht="17.25" thickTop="1" thickBot="1" x14ac:dyDescent="0.3">
      <c r="A5" s="135" t="s">
        <v>98</v>
      </c>
      <c r="B5" s="54" t="s">
        <v>94</v>
      </c>
      <c r="C5" s="97">
        <v>70</v>
      </c>
      <c r="D5" s="98">
        <v>4002</v>
      </c>
    </row>
    <row r="6" spans="1:4" ht="17.25" thickTop="1" thickBot="1" x14ac:dyDescent="0.3">
      <c r="A6" s="135"/>
      <c r="B6" s="54" t="s">
        <v>95</v>
      </c>
      <c r="C6" s="99">
        <v>84</v>
      </c>
      <c r="D6" s="100">
        <v>4449</v>
      </c>
    </row>
    <row r="7" spans="1:4" ht="17.25" thickTop="1" thickBot="1" x14ac:dyDescent="0.3">
      <c r="A7" s="135"/>
      <c r="B7" s="54" t="s">
        <v>96</v>
      </c>
      <c r="C7" s="101">
        <v>35</v>
      </c>
      <c r="D7" s="102">
        <v>2030</v>
      </c>
    </row>
    <row r="8" spans="1:4" ht="17.25" thickTop="1" thickBot="1" x14ac:dyDescent="0.3">
      <c r="A8" s="135"/>
      <c r="B8" s="54" t="s">
        <v>84</v>
      </c>
      <c r="C8" s="99">
        <v>28</v>
      </c>
      <c r="D8" s="100">
        <v>641</v>
      </c>
    </row>
    <row r="9" spans="1:4" ht="17.25" thickTop="1" thickBot="1" x14ac:dyDescent="0.3">
      <c r="A9" s="135"/>
      <c r="B9" s="54" t="s">
        <v>97</v>
      </c>
      <c r="C9" s="101">
        <v>12</v>
      </c>
      <c r="D9" s="102">
        <v>445</v>
      </c>
    </row>
    <row r="10" spans="1:4" ht="17.25" thickTop="1" thickBot="1" x14ac:dyDescent="0.3">
      <c r="A10" s="135"/>
      <c r="B10" s="54" t="s">
        <v>85</v>
      </c>
      <c r="C10" s="99">
        <v>40</v>
      </c>
      <c r="D10" s="100">
        <v>1311</v>
      </c>
    </row>
    <row r="11" spans="1:4" ht="17.25" thickTop="1" thickBot="1" x14ac:dyDescent="0.3">
      <c r="A11" s="135" t="s">
        <v>99</v>
      </c>
      <c r="B11" s="54" t="s">
        <v>77</v>
      </c>
      <c r="C11" s="101">
        <v>87</v>
      </c>
      <c r="D11" s="102">
        <v>3474</v>
      </c>
    </row>
    <row r="12" spans="1:4" ht="17.25" thickTop="1" thickBot="1" x14ac:dyDescent="0.3">
      <c r="A12" s="135"/>
      <c r="B12" s="54" t="s">
        <v>79</v>
      </c>
      <c r="C12" s="99">
        <v>38</v>
      </c>
      <c r="D12" s="100">
        <v>1675</v>
      </c>
    </row>
    <row r="13" spans="1:4" ht="17.25" thickTop="1" thickBot="1" x14ac:dyDescent="0.3">
      <c r="A13" s="135"/>
      <c r="B13" s="54" t="s">
        <v>78</v>
      </c>
      <c r="C13" s="101">
        <v>54</v>
      </c>
      <c r="D13" s="102">
        <v>1638</v>
      </c>
    </row>
    <row r="14" spans="1:4" ht="17.25" thickTop="1" thickBot="1" x14ac:dyDescent="0.3">
      <c r="A14" s="135" t="s">
        <v>101</v>
      </c>
      <c r="B14" s="54" t="s">
        <v>86</v>
      </c>
      <c r="C14" s="99">
        <v>30</v>
      </c>
      <c r="D14" s="100">
        <v>1240</v>
      </c>
    </row>
    <row r="15" spans="1:4" ht="17.25" thickTop="1" thickBot="1" x14ac:dyDescent="0.3">
      <c r="A15" s="135"/>
      <c r="B15" s="54" t="s">
        <v>82</v>
      </c>
      <c r="C15" s="101">
        <v>37</v>
      </c>
      <c r="D15" s="102">
        <v>1882</v>
      </c>
    </row>
    <row r="16" spans="1:4" ht="17.25" thickTop="1" thickBot="1" x14ac:dyDescent="0.3">
      <c r="A16" s="135"/>
      <c r="B16" s="54" t="s">
        <v>80</v>
      </c>
      <c r="C16" s="99">
        <v>42</v>
      </c>
      <c r="D16" s="100">
        <v>2039</v>
      </c>
    </row>
    <row r="17" spans="1:4" ht="17.25" thickTop="1" thickBot="1" x14ac:dyDescent="0.3">
      <c r="A17" s="135"/>
      <c r="B17" s="54" t="s">
        <v>81</v>
      </c>
      <c r="C17" s="101">
        <v>29</v>
      </c>
      <c r="D17" s="102">
        <v>1555</v>
      </c>
    </row>
    <row r="18" spans="1:4" ht="17.25" thickTop="1" thickBot="1" x14ac:dyDescent="0.3">
      <c r="A18" s="135"/>
      <c r="B18" s="54" t="s">
        <v>100</v>
      </c>
      <c r="C18" s="115">
        <v>33</v>
      </c>
      <c r="D18" s="116">
        <v>1460</v>
      </c>
    </row>
    <row r="19" spans="1:4" ht="17.25" thickTop="1" thickBot="1" x14ac:dyDescent="0.3">
      <c r="A19" s="135" t="s">
        <v>102</v>
      </c>
      <c r="B19" s="54" t="s">
        <v>87</v>
      </c>
      <c r="C19" s="117">
        <v>125</v>
      </c>
      <c r="D19" s="118">
        <v>5907</v>
      </c>
    </row>
    <row r="20" spans="1:4" ht="17.25" thickTop="1" thickBot="1" x14ac:dyDescent="0.3">
      <c r="A20" s="135"/>
      <c r="B20" s="54" t="s">
        <v>88</v>
      </c>
      <c r="C20" s="101">
        <v>61</v>
      </c>
      <c r="D20" s="102">
        <v>2688</v>
      </c>
    </row>
    <row r="21" spans="1:4" ht="17.25" thickTop="1" thickBot="1" x14ac:dyDescent="0.3">
      <c r="A21" s="135"/>
      <c r="B21" s="54" t="s">
        <v>89</v>
      </c>
      <c r="C21" s="99">
        <v>35</v>
      </c>
      <c r="D21" s="100">
        <v>1735</v>
      </c>
    </row>
    <row r="22" spans="1:4" ht="17.25" thickTop="1" thickBot="1" x14ac:dyDescent="0.3">
      <c r="A22" s="132"/>
      <c r="B22" s="54" t="s">
        <v>90</v>
      </c>
      <c r="C22" s="101">
        <v>23</v>
      </c>
      <c r="D22" s="102">
        <v>998</v>
      </c>
    </row>
    <row r="23" spans="1:4" ht="17.25" thickTop="1" thickBot="1" x14ac:dyDescent="0.3">
      <c r="A23" s="137" t="s">
        <v>10</v>
      </c>
      <c r="B23" s="137"/>
      <c r="C23" s="80">
        <f>SUM(C5:C22)</f>
        <v>863</v>
      </c>
      <c r="D23" s="80">
        <f>SUM(D5:D22)</f>
        <v>39169</v>
      </c>
    </row>
    <row r="24" spans="1:4" ht="15.75" thickTop="1" x14ac:dyDescent="0.25"/>
  </sheetData>
  <mergeCells count="8">
    <mergeCell ref="A14:A18"/>
    <mergeCell ref="A19:A22"/>
    <mergeCell ref="A23:B23"/>
    <mergeCell ref="A1:D1"/>
    <mergeCell ref="C3:D3"/>
    <mergeCell ref="A3:B4"/>
    <mergeCell ref="A5:A10"/>
    <mergeCell ref="A11:A13"/>
  </mergeCells>
  <printOptions horizontalCentered="1" verticalCentered="1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1</vt:lpstr>
      <vt:lpstr>2&amp;3</vt:lpstr>
      <vt:lpstr>4</vt:lpstr>
      <vt:lpstr>5</vt:lpstr>
      <vt:lpstr>6</vt:lpstr>
      <vt:lpstr>7</vt:lpstr>
      <vt:lpstr>8</vt:lpstr>
      <vt:lpstr>9</vt:lpstr>
      <vt:lpstr>'1'!Print_Area</vt:lpstr>
      <vt:lpstr>'5'!Print_Area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Industrial</dc:creator>
  <cp:lastModifiedBy>hp</cp:lastModifiedBy>
  <cp:lastPrinted>2021-11-10T06:58:50Z</cp:lastPrinted>
  <dcterms:created xsi:type="dcterms:W3CDTF">2019-11-20T09:17:23Z</dcterms:created>
  <dcterms:modified xsi:type="dcterms:W3CDTF">2021-11-18T07:34:37Z</dcterms:modified>
</cp:coreProperties>
</file>